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hidePivotFieldList="1"/>
  <mc:AlternateContent xmlns:mc="http://schemas.openxmlformats.org/markup-compatibility/2006">
    <mc:Choice Requires="x15">
      <x15ac:absPath xmlns:x15ac="http://schemas.microsoft.com/office/spreadsheetml/2010/11/ac" url="C:\Users\selstroms\Documents\TEMP ok to delete\"/>
    </mc:Choice>
  </mc:AlternateContent>
  <xr:revisionPtr revIDLastSave="0" documentId="8_{B5255989-30AA-4DC9-8157-572BD63252D5}" xr6:coauthVersionLast="46" xr6:coauthVersionMax="46" xr10:uidLastSave="{00000000-0000-0000-0000-000000000000}"/>
  <bookViews>
    <workbookView xWindow="1515" yWindow="1515" windowWidth="25050" windowHeight="13230" tabRatio="748" activeTab="2" xr2:uid="{00000000-000D-0000-FFFF-FFFF00000000}"/>
  </bookViews>
  <sheets>
    <sheet name="Other watersheds Web Map_062821" sheetId="37" r:id="rId1"/>
    <sheet name="Small Tribs Web Map_062821" sheetId="39" r:id="rId2"/>
    <sheet name="Deschutes MAINSTEM_062821" sheetId="38" r:id="rId3"/>
    <sheet name="Deschutes TRIBUTARIES_062821" sheetId="41" r:id="rId4"/>
    <sheet name="INFO" sheetId="4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7" i="37" l="1"/>
  <c r="R26" i="37"/>
  <c r="R25" i="37"/>
  <c r="R24" i="37"/>
  <c r="R23" i="37"/>
  <c r="R22" i="37"/>
  <c r="R21" i="37"/>
  <c r="R20" i="37"/>
  <c r="R19" i="37"/>
  <c r="R18" i="37"/>
  <c r="R17" i="37"/>
  <c r="R16" i="37"/>
  <c r="R15" i="37"/>
  <c r="R14" i="37"/>
  <c r="R13" i="37"/>
  <c r="R12" i="37"/>
  <c r="R11" i="37"/>
  <c r="R10" i="37"/>
  <c r="R9" i="37"/>
  <c r="R8" i="37"/>
  <c r="R7" i="37"/>
  <c r="R6" i="37"/>
  <c r="R5" i="37"/>
  <c r="R4" i="37"/>
</calcChain>
</file>

<file path=xl/sharedStrings.xml><?xml version="1.0" encoding="utf-8"?>
<sst xmlns="http://schemas.openxmlformats.org/spreadsheetml/2006/main" count="1297" uniqueCount="238">
  <si>
    <t>Woodard-1</t>
  </si>
  <si>
    <t>Woodland-1</t>
  </si>
  <si>
    <t>Woodland-2</t>
  </si>
  <si>
    <t>Woodland-3</t>
  </si>
  <si>
    <t>Woodland-4</t>
  </si>
  <si>
    <t>Percival-1</t>
  </si>
  <si>
    <t>McLane-2</t>
  </si>
  <si>
    <t>Percival-2</t>
  </si>
  <si>
    <t>Percival-3</t>
  </si>
  <si>
    <t>Woodland-5</t>
  </si>
  <si>
    <t>Woodard-2</t>
  </si>
  <si>
    <t>Ellis-1</t>
  </si>
  <si>
    <t>Indian-Moxlie-2</t>
  </si>
  <si>
    <t>WRIA</t>
  </si>
  <si>
    <t>Reach_ID</t>
  </si>
  <si>
    <t>AU_Watershed</t>
  </si>
  <si>
    <t>McLane South / Beatty</t>
  </si>
  <si>
    <t>McLane-3</t>
  </si>
  <si>
    <t>Woodland / Lake Lois</t>
  </si>
  <si>
    <t>Woodland</t>
  </si>
  <si>
    <t>Long Lake</t>
  </si>
  <si>
    <t>Moxlie Creek / Ward Lake</t>
  </si>
  <si>
    <t>Indian-Moxlie-1</t>
  </si>
  <si>
    <t>Swift Creek</t>
  </si>
  <si>
    <t>McLane-1</t>
  </si>
  <si>
    <t>McLane Nprth</t>
  </si>
  <si>
    <t>Hicks / Pattison Lakes</t>
  </si>
  <si>
    <t>Green Cove Creek</t>
  </si>
  <si>
    <t>Unnamed (Green Cove)</t>
  </si>
  <si>
    <t>Indian Creek</t>
  </si>
  <si>
    <t>Gull Harbor South</t>
  </si>
  <si>
    <t>Schneider Creek, Budd Inlet</t>
  </si>
  <si>
    <t>Schneider-1</t>
  </si>
  <si>
    <t>Gull Harbor North</t>
  </si>
  <si>
    <t>Ellis Creek</t>
  </si>
  <si>
    <t>Ellis</t>
  </si>
  <si>
    <t>Woodard Creek North</t>
  </si>
  <si>
    <t>Woodard</t>
  </si>
  <si>
    <t>Woodland Creek North</t>
  </si>
  <si>
    <t>Woodland Creek Central</t>
  </si>
  <si>
    <t>Woodard Creek South</t>
  </si>
  <si>
    <t>Woodard Bay North</t>
  </si>
  <si>
    <t>Henderson Bay East</t>
  </si>
  <si>
    <t>Unnamed (Dobbs)</t>
  </si>
  <si>
    <t>Percival North</t>
  </si>
  <si>
    <t>Black Lake Ditch</t>
  </si>
  <si>
    <t>Percival</t>
  </si>
  <si>
    <t>Percival South</t>
  </si>
  <si>
    <t>Sunset Beach</t>
  </si>
  <si>
    <t>Deschutes</t>
  </si>
  <si>
    <t>Percival_x000D_</t>
  </si>
  <si>
    <t>McLane_x000D_</t>
  </si>
  <si>
    <t>Indian-Moxlie_x000D_</t>
  </si>
  <si>
    <t>Schneider_x000D_</t>
  </si>
  <si>
    <t>Green Cove</t>
  </si>
  <si>
    <t>Watershed</t>
  </si>
  <si>
    <t>Schneider</t>
  </si>
  <si>
    <t>Dissolved Oxygen</t>
  </si>
  <si>
    <t>Winter Steelhead</t>
  </si>
  <si>
    <t>Coho</t>
  </si>
  <si>
    <t>Fall Chinook</t>
  </si>
  <si>
    <t>Fall Chum</t>
  </si>
  <si>
    <t>Unnamed (Libby)</t>
  </si>
  <si>
    <t>Mud Bay East</t>
  </si>
  <si>
    <t>Unnamed (Houston Dr)</t>
  </si>
  <si>
    <t>Unnamed (Leingang-Adams)</t>
  </si>
  <si>
    <t>Unnamed (Snyder Cove)</t>
  </si>
  <si>
    <t>4A</t>
  </si>
  <si>
    <t>Riparian Condition</t>
  </si>
  <si>
    <t>Riparian Canopy Closure</t>
  </si>
  <si>
    <t>Streambank Condition</t>
  </si>
  <si>
    <t>Floodplain Connectivity</t>
  </si>
  <si>
    <t>Substrate Embeddedness</t>
  </si>
  <si>
    <t>LWD Total</t>
  </si>
  <si>
    <t>LWD Key Pieces</t>
  </si>
  <si>
    <t>Pool Frequency</t>
  </si>
  <si>
    <t>Pool Quality</t>
  </si>
  <si>
    <t>Off Channel Habitat</t>
  </si>
  <si>
    <t>Water Temperature</t>
  </si>
  <si>
    <t>Water Quantity/Dewatering</t>
  </si>
  <si>
    <t>Change in Flow Regime</t>
  </si>
  <si>
    <t>Biological Processes</t>
  </si>
  <si>
    <t>Good</t>
  </si>
  <si>
    <t>0-2%</t>
  </si>
  <si>
    <t>60-80%</t>
  </si>
  <si>
    <t>low</t>
  </si>
  <si>
    <t>Fair-Poor</t>
  </si>
  <si>
    <t>Poor</t>
  </si>
  <si>
    <t>Fair</t>
  </si>
  <si>
    <t>Good-Fair</t>
  </si>
  <si>
    <t>high</t>
  </si>
  <si>
    <t>Data Gap</t>
  </si>
  <si>
    <t>2-10%</t>
  </si>
  <si>
    <t>10-25%</t>
  </si>
  <si>
    <t>40-60%</t>
  </si>
  <si>
    <t>Poor-Fair</t>
  </si>
  <si>
    <t>Good-Poor</t>
  </si>
  <si>
    <t>25-40%</t>
  </si>
  <si>
    <t>Fair (below RM 3.7); Poor (above RM 3.7)</t>
  </si>
  <si>
    <t>Good (below RM 3.7); Poor (above RM 3.7)</t>
  </si>
  <si>
    <t>Good (below RM 3.7); Data Gap (above RM 3.7)</t>
  </si>
  <si>
    <t>20-40%</t>
  </si>
  <si>
    <t>no data</t>
  </si>
  <si>
    <t>Dobbs</t>
  </si>
  <si>
    <t>Houston Dr</t>
  </si>
  <si>
    <t>Adams-Leingang</t>
  </si>
  <si>
    <t>Libby</t>
  </si>
  <si>
    <t>Snyder Cove</t>
  </si>
  <si>
    <t>0-20%</t>
  </si>
  <si>
    <t>2004 Salmon Plan</t>
  </si>
  <si>
    <t>Salmon Plan 2004</t>
  </si>
  <si>
    <t>Deschutes RM 31-41</t>
  </si>
  <si>
    <t>Deschutes RM 25-31</t>
  </si>
  <si>
    <t>Deschutes RM 17-25</t>
  </si>
  <si>
    <t>Deschutes RM 10-17</t>
  </si>
  <si>
    <t>Deschutes RM 2-10</t>
  </si>
  <si>
    <t>Moxlie</t>
  </si>
  <si>
    <t>Indian</t>
  </si>
  <si>
    <t>Watershed (New)</t>
  </si>
  <si>
    <t>highest</t>
  </si>
  <si>
    <t>medium</t>
  </si>
  <si>
    <t>Low</t>
  </si>
  <si>
    <t>Medium</t>
  </si>
  <si>
    <t>High</t>
  </si>
  <si>
    <t>Adams - Lower</t>
  </si>
  <si>
    <t>McLane - Lower</t>
  </si>
  <si>
    <t>Percival - Lower</t>
  </si>
  <si>
    <t>Woodard - Lower</t>
  </si>
  <si>
    <t>Woodland - Lower</t>
  </si>
  <si>
    <t>McLane - Swift Creek</t>
  </si>
  <si>
    <t>Woodland - Middle</t>
  </si>
  <si>
    <t>Percival - Black Lake Ditch</t>
  </si>
  <si>
    <t>Adams - Upper</t>
  </si>
  <si>
    <t>McLane - Upper</t>
  </si>
  <si>
    <t>Percival - Upper</t>
  </si>
  <si>
    <t>Woodard - Upper</t>
  </si>
  <si>
    <t>Woodland - Hicks and Pattinson Lakes</t>
  </si>
  <si>
    <t>Woodland - Lake Lois</t>
  </si>
  <si>
    <t>Woodland - Long Lake</t>
  </si>
  <si>
    <t>Restoration Priority</t>
  </si>
  <si>
    <t>Conservation Priority</t>
  </si>
  <si>
    <t>Reach Area (sq. mi.)</t>
  </si>
  <si>
    <t>Watershed Area (sq. mi.)</t>
  </si>
  <si>
    <t>Total Existing Conditions Score</t>
  </si>
  <si>
    <t>Temperature Score</t>
  </si>
  <si>
    <t>Sediment Composition Score</t>
  </si>
  <si>
    <t>Habitat Complexity Score</t>
  </si>
  <si>
    <t>Existing Conditions Category</t>
  </si>
  <si>
    <t>Anadromous Salmon Miles in Watershed</t>
  </si>
  <si>
    <t>Coho Intrinsic Potential Miles in Watershed</t>
  </si>
  <si>
    <t>Salmonid Potential Category</t>
  </si>
  <si>
    <t>Projected Summer Runoff Changes (July-Sept)</t>
  </si>
  <si>
    <t>-0% to -10%</t>
  </si>
  <si>
    <t>Climate Change (2080 High Emissions Scenario [RCP8.5])</t>
  </si>
  <si>
    <t>Projected Winter Runoff (Dec-Feb)</t>
  </si>
  <si>
    <t>-20% to -30%</t>
  </si>
  <si>
    <t>60F to 65F</t>
  </si>
  <si>
    <t>&gt;65F</t>
  </si>
  <si>
    <t>55F to 60F</t>
  </si>
  <si>
    <t>Projected Summer Precipitation Changes (Apr-Sept)</t>
  </si>
  <si>
    <t>-8.5% to -10%</t>
  </si>
  <si>
    <t>-11.5% to -13%</t>
  </si>
  <si>
    <t>not evaluated</t>
  </si>
  <si>
    <t>303d Category Listing for Water Temperature</t>
  </si>
  <si>
    <t>none</t>
  </si>
  <si>
    <t>2010 Water Quality (Thurston Watershed Plan 2013)</t>
  </si>
  <si>
    <t>2010 Percent Area Impervious Surface (Thurston Watershed Plan 2013)</t>
  </si>
  <si>
    <t>2011 Forest Cover (Thurston County Current Conditions 2015)</t>
  </si>
  <si>
    <t>Sediment Degradation (Puget Sound Watershed Assessment)</t>
  </si>
  <si>
    <t>Medium-High</t>
  </si>
  <si>
    <t>Salmonids Documented</t>
  </si>
  <si>
    <t>Gradient Accessible for Salmonids</t>
  </si>
  <si>
    <t>Coho, Fall Chum</t>
  </si>
  <si>
    <t>Fall Chum, Winter Steelhead</t>
  </si>
  <si>
    <t>Fall Chinook, Winter Steelhead</t>
  </si>
  <si>
    <t>Coho, Fall Chum, Coastal Cutthroat Trout, Winter Steelhead</t>
  </si>
  <si>
    <t>Coho, Fall Chum, Fall Chinook, Coastal Cutthroat Trout</t>
  </si>
  <si>
    <t>Coho, Fall Chinook, Coastal Cutthroat Trout</t>
  </si>
  <si>
    <t>Fall Chum, Fall Chinook, Winter Steelhead</t>
  </si>
  <si>
    <t>Coho, Fall Chum, Fall Chinook, Coastal Cutthroat Trout, Winter Steelhead</t>
  </si>
  <si>
    <t>Coho, Coastal Cutthroat Trout, Winter Steelhead</t>
  </si>
  <si>
    <t>Fall Chum, Fall Chinook</t>
  </si>
  <si>
    <t>Coastal Cutthroat Trout; artificial documented: Coho, Fall Chinook, Winter Steelhead</t>
  </si>
  <si>
    <t>Coho, Fall Chum, Fall Chinook, Winter Steelhead</t>
  </si>
  <si>
    <t>Coho, Coastal Cutthroat Trout, Winter Steelhead; artificial documented: Fall Chinook</t>
  </si>
  <si>
    <t>Fall Chinook, Coastal Cutthroat Trout; artificial documented: Coho, Winter Steelhead</t>
  </si>
  <si>
    <t>Coho, Fall Chinook, Coastal Cutthroat Trout, Winter Steelhead</t>
  </si>
  <si>
    <t>Surface Wells (Ecology Unmapped Points of Diversion)</t>
  </si>
  <si>
    <t>Surface Wells per sq. mi. (Ecology Unmapped Points of Diversion)</t>
  </si>
  <si>
    <t>Local Salmonid Habitat Index (Puget Sound Watershed Assessment)</t>
  </si>
  <si>
    <t>Watershed Area of Anadromous Reaches (sq. mi.)</t>
  </si>
  <si>
    <t>Deschutes - highest</t>
  </si>
  <si>
    <t>Deschutes - high</t>
  </si>
  <si>
    <t>Deschutes - moderate</t>
  </si>
  <si>
    <t>Deschutes - low</t>
  </si>
  <si>
    <t>Reach (New)</t>
  </si>
  <si>
    <t>variable</t>
  </si>
  <si>
    <t>Target Wood Loading Quantities</t>
  </si>
  <si>
    <t>Target LWD Pieces per 328 ft. River Length</t>
  </si>
  <si>
    <t>Percent of Stream Length Meeting Target</t>
  </si>
  <si>
    <t>Percent Spawning Area with Suitable Spawning Substrate</t>
  </si>
  <si>
    <t>Percentage of Fine Sediment</t>
  </si>
  <si>
    <t>Projected Winter Precipitation Changes (Oct - Mar)</t>
  </si>
  <si>
    <t>+10.5% to +12%</t>
  </si>
  <si>
    <t>Maximum 24-Hour Precipitation</t>
  </si>
  <si>
    <t>+24 to +27</t>
  </si>
  <si>
    <t>&gt;+27%</t>
  </si>
  <si>
    <t>Projected Average Annual Water Temperature</t>
  </si>
  <si>
    <t>Tributaries</t>
  </si>
  <si>
    <t>Deschutes Tributaries RM 31-41</t>
  </si>
  <si>
    <t>Deschutes Tributaries RM 2-31</t>
  </si>
  <si>
    <t>low (adjusted down from high based on Committee input; long culvert at mouth)</t>
  </si>
  <si>
    <t>high (adjusted up from medium based on Committee input; exceptional watershed condition and opportunity)</t>
  </si>
  <si>
    <t>+24% to +27%</t>
  </si>
  <si>
    <t>AU_ID</t>
  </si>
  <si>
    <t>Any streams in this assessment unit were not evaluated; however, even small streams can provide important habitat for salmon and trout. While some may move throughout the stream length to spawn and rear, salmon originating from other watersheds are known to occupy the estuaries and lower stream reaches of non-natal streams. Please refer to the Squaxin Island Tribe’s Coastal Catchment Analysis (http://maps.squaxin.us/portal/apps/webappviewer/index.html?id=14a95765cd1b4777a78f4e207d03e558) for that project's analysis of these areas.</t>
  </si>
  <si>
    <t>This Web Map displays the outputs of a freshwater habitat prioritization conducted in the watersheds of WRIA 13 with documented salmonid distributions. The evaluation was conducted at the reach scale and identified the restoration and conservation priority of each reach. This evaluation was conducted as part of an update to the 2005 Salmon Habitat Protection and Restoration Plan for WRIA 13.</t>
  </si>
  <si>
    <t>This evaluation was entirely freshwater-focused. For display and analysis purposes, the evaluation used assessment units from the Puget Sound Watershed Assessment Project (Washington Department of Ecology). Although some reaches appear to include nearshore habitats, they do not.</t>
  </si>
  <si>
    <t>This version 1.0 of the prioritization framework was prepared in 2021. Funding was provided by the Puget Sound Partnership.</t>
  </si>
  <si>
    <t>This evaluation was based on available existing information. The most comprehensive interpretation of habitat parameters dates back to the late 1990s and early 2000's using information in the 1999 WRIA 13 Habitat Limiting Factors Report and the 2004 Salmon Habitat Protection and Restoration Plan for WRIA 13.</t>
  </si>
  <si>
    <t>Due to gaps in recent on-the-ground data, data sources using remote data interpretation were used, including Ecology's Puget Sound Watershed Assessment, TRPC's 2015 Thurston County Basin Current Conditions Assessment, and TRPC's 2018 Thurston Climate Adaptation Plan.</t>
  </si>
  <si>
    <t>Field verification of conditions is advised to understand the accuracy of the contributing information and this evaluation.</t>
  </si>
  <si>
    <t>Most Impacted Key Ecological Attribute(s)</t>
  </si>
  <si>
    <t>sediment composition</t>
  </si>
  <si>
    <t>sediment composition, habitat complexity</t>
  </si>
  <si>
    <t>habitat complexity, water temperatures</t>
  </si>
  <si>
    <t>sediment composition, water temperatures</t>
  </si>
  <si>
    <t>habitat complexity, sediment composition</t>
  </si>
  <si>
    <t>water temperatures</t>
  </si>
  <si>
    <t>habitat complexity</t>
  </si>
  <si>
    <t>Stream Temperature: Protect cold water sources, instream flows, and shade-producing native trees and shrubs in riparian corridor</t>
  </si>
  <si>
    <t>Sediment Composition: Protect naturally-stable streambanks, vegetated native trees and shrubs in riparian corridor, and floodplain connectivity</t>
  </si>
  <si>
    <t>Recommended Protection Project Types to Address Most Impacted KEA(s)</t>
  </si>
  <si>
    <t>Stream Complexity: Protect wetlands, native trees and shrubs in riparian corridor, floodplains, side-channels, and natural pool-forming features</t>
  </si>
  <si>
    <t>Recommended Restoration Project Types to Address Most Impacted KEA(s)</t>
  </si>
  <si>
    <t>Stream Complexity: Restore hydraulic and habitat complexity using large wood placement, restore floodplain connectivity, remove bank armoring/berms/levees, restore and recreate side channel and off-channel habitats, restore native trees and shrubs in riparian corridor, replace water crossing structures restricting channel migration and geomorphic processes, apply techniques to reduce landowner conflicts related to beavers, promote "beaver-engineered" habitats</t>
  </si>
  <si>
    <t>Sediment Composition: Reduce major fine sediment inputs, remove bank armoring to reconnect floodplains, restore native trees and shrubs in riparian corridor, and reduce impacts of livestock through fencing and livestock management</t>
  </si>
  <si>
    <t>Stream Temperature: Restore shade-producing native trees and shrubs in riparian corridor, habitat features in coldwater areas - including deep pools, floodplain connectivity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</si>
</sst>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43" fontId="2" fillId="0" borderId="0" applyFont="0" applyFill="0" applyBorder="0" applyAlignment="0" applyProtection="0"/>
  </cellStyleXfs>
  <cellXfs count="34">
    <xf numFmtId="0" fontId="0" fillId="0" borderId="0" xfId="0"/>
    <xf numFmtId="0" fontId="0" fillId="0" borderId="0" xfId="0" applyFill="1" applyBorder="1"/>
    <xf numFmtId="0" fontId="1" fillId="0" borderId="0" xfId="0" applyFont="1" applyFill="1" applyBorder="1" applyAlignment="1">
      <alignment vertical="center"/>
    </xf>
    <xf numFmtId="0" fontId="0" fillId="0" borderId="0" xfId="0" applyFill="1" applyBorder="1" applyAlignment="1">
      <alignment horizontal="center"/>
    </xf>
    <xf numFmtId="164" fontId="0" fillId="0" borderId="0" xfId="0" applyNumberFormat="1"/>
    <xf numFmtId="0" fontId="1" fillId="0" borderId="0" xfId="0" applyFont="1" applyFill="1" applyBorder="1" applyAlignment="1">
      <alignment horizontal="center"/>
    </xf>
    <xf numFmtId="0" fontId="0" fillId="0" borderId="0" xfId="0" applyFill="1" applyBorder="1" applyAlignment="1">
      <alignment horizontal="right"/>
    </xf>
    <xf numFmtId="0" fontId="0" fillId="0" borderId="0" xfId="0" applyFill="1" applyBorder="1" applyAlignment="1">
      <alignment horizontal="left"/>
    </xf>
    <xf numFmtId="164" fontId="0" fillId="0" borderId="0" xfId="0" applyNumberFormat="1" applyFill="1"/>
    <xf numFmtId="0" fontId="0" fillId="0" borderId="0" xfId="0" applyFill="1" applyBorder="1" applyAlignment="1">
      <alignment wrapText="1"/>
    </xf>
    <xf numFmtId="0" fontId="3" fillId="0" borderId="0" xfId="0" applyFont="1" applyFill="1" applyBorder="1" applyAlignment="1">
      <alignment wrapText="1"/>
    </xf>
    <xf numFmtId="0" fontId="1" fillId="0" borderId="0" xfId="0" applyFont="1" applyFill="1" applyBorder="1" applyAlignment="1"/>
    <xf numFmtId="0" fontId="1" fillId="0" borderId="0" xfId="0" applyFont="1" applyFill="1" applyBorder="1" applyAlignment="1">
      <alignment horizontal="center" wrapText="1"/>
    </xf>
    <xf numFmtId="2" fontId="1" fillId="0" borderId="0" xfId="0" applyNumberFormat="1" applyFont="1" applyFill="1" applyBorder="1" applyAlignment="1">
      <alignment wrapText="1"/>
    </xf>
    <xf numFmtId="0" fontId="0" fillId="0" borderId="0" xfId="0" quotePrefix="1" applyFill="1" applyBorder="1"/>
    <xf numFmtId="0" fontId="0" fillId="0" borderId="0" xfId="0" applyNumberFormat="1" applyFill="1" applyBorder="1" applyAlignment="1">
      <alignment horizontal="center"/>
    </xf>
    <xf numFmtId="2" fontId="0" fillId="0" borderId="0" xfId="0" applyNumberFormat="1" applyFill="1" applyBorder="1"/>
    <xf numFmtId="0" fontId="1" fillId="0" borderId="0" xfId="0" applyFont="1" applyFill="1" applyBorder="1" applyAlignment="1">
      <alignment horizontal="center" vertical="center"/>
    </xf>
    <xf numFmtId="164" fontId="0" fillId="0" borderId="0" xfId="0" applyNumberFormat="1" applyFill="1" applyBorder="1"/>
    <xf numFmtId="0" fontId="0" fillId="0" borderId="0" xfId="0" applyFill="1" applyBorder="1" applyAlignment="1"/>
    <xf numFmtId="0" fontId="1" fillId="0" borderId="0" xfId="0" applyFont="1" applyFill="1" applyBorder="1" applyAlignment="1">
      <alignment horizontal="left"/>
    </xf>
    <xf numFmtId="43" fontId="1" fillId="0" borderId="0" xfId="1" applyFont="1" applyFill="1" applyBorder="1" applyAlignment="1">
      <alignment wrapText="1"/>
    </xf>
    <xf numFmtId="2" fontId="0" fillId="0" borderId="0" xfId="0" quotePrefix="1" applyNumberFormat="1" applyFill="1" applyBorder="1"/>
    <xf numFmtId="0" fontId="0" fillId="0" borderId="0" xfId="0" applyNumberFormat="1" applyFill="1" applyBorder="1"/>
    <xf numFmtId="0" fontId="0" fillId="0" borderId="0" xfId="0" quotePrefix="1" applyNumberFormat="1" applyFill="1" applyBorder="1" applyAlignment="1">
      <alignment horizontal="center"/>
    </xf>
    <xf numFmtId="0" fontId="1" fillId="0" borderId="0" xfId="0" applyFont="1" applyFill="1" applyBorder="1" applyAlignment="1">
      <alignment wrapText="1"/>
    </xf>
    <xf numFmtId="164" fontId="0" fillId="0" borderId="0" xfId="0" applyNumberFormat="1" applyFill="1" applyBorder="1" applyAlignment="1">
      <alignment horizontal="left"/>
    </xf>
    <xf numFmtId="164" fontId="0" fillId="0" borderId="0" xfId="0" applyNumberFormat="1" applyFill="1" applyBorder="1" applyAlignment="1">
      <alignment horizontal="right"/>
    </xf>
    <xf numFmtId="0" fontId="4" fillId="0" borderId="0" xfId="0" applyFont="1" applyFill="1" applyBorder="1" applyAlignment="1">
      <alignment wrapText="1"/>
    </xf>
    <xf numFmtId="0" fontId="1" fillId="2" borderId="0" xfId="0" applyFont="1" applyFill="1" applyBorder="1" applyAlignment="1">
      <alignment horizontal="center"/>
    </xf>
    <xf numFmtId="0" fontId="0" fillId="0" borderId="0" xfId="0" applyAlignment="1">
      <alignment horizontal="left" vertical="center"/>
    </xf>
    <xf numFmtId="0" fontId="0" fillId="0" borderId="0" xfId="0" applyAlignment="1">
      <alignment horizontal="left"/>
    </xf>
    <xf numFmtId="0" fontId="0" fillId="0" borderId="0" xfId="0" applyAlignment="1">
      <alignment wrapText="1"/>
    </xf>
    <xf numFmtId="0" fontId="1"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7"/>
  <sheetViews>
    <sheetView topLeftCell="E7" zoomScaleNormal="100" workbookViewId="0">
      <selection activeCell="O4" sqref="O4"/>
    </sheetView>
  </sheetViews>
  <sheetFormatPr defaultColWidth="9.85546875" defaultRowHeight="15" x14ac:dyDescent="0.25"/>
  <cols>
    <col min="1" max="1" width="5.42578125" style="1" bestFit="1" customWidth="1"/>
    <col min="2" max="2" width="41.5703125" style="1" bestFit="1" customWidth="1"/>
    <col min="3" max="3" width="26.5703125" style="1" bestFit="1" customWidth="1"/>
    <col min="4" max="4" width="15.7109375" style="1" bestFit="1" customWidth="1"/>
    <col min="5" max="5" width="26.28515625" style="1" bestFit="1" customWidth="1"/>
    <col min="6" max="7" width="26.28515625" style="1" customWidth="1"/>
    <col min="8" max="11" width="10.140625" style="1" customWidth="1"/>
    <col min="12" max="13" width="14.42578125" style="1" customWidth="1"/>
    <col min="14" max="14" width="18.5703125" style="1" customWidth="1"/>
    <col min="15" max="16" width="10.140625" style="1" customWidth="1"/>
    <col min="17" max="17" width="11.7109375" style="1" customWidth="1"/>
    <col min="18" max="19" width="13.140625" style="1" customWidth="1"/>
    <col min="20" max="20" width="44.85546875" style="1" bestFit="1" customWidth="1"/>
    <col min="21" max="26" width="13.140625" style="1" customWidth="1"/>
    <col min="27" max="32" width="9.85546875" style="1"/>
    <col min="33" max="33" width="12" style="1" bestFit="1" customWidth="1"/>
    <col min="34" max="41" width="10.7109375" style="1" customWidth="1"/>
    <col min="42" max="45" width="9.85546875" style="1"/>
    <col min="46" max="46" width="27.7109375" style="1" bestFit="1" customWidth="1"/>
    <col min="47" max="49" width="9.85546875" style="1"/>
    <col min="50" max="51" width="10.7109375" style="1" customWidth="1"/>
    <col min="52" max="52" width="10.140625" style="1" customWidth="1"/>
    <col min="53" max="16384" width="9.85546875" style="1"/>
  </cols>
  <sheetData>
    <row r="1" spans="1:52" s="2" customFormat="1" ht="21" customHeight="1" x14ac:dyDescent="0.25">
      <c r="AP1" s="17"/>
    </row>
    <row r="2" spans="1:52" s="5" customFormat="1" x14ac:dyDescent="0.25">
      <c r="U2" s="20" t="s">
        <v>153</v>
      </c>
      <c r="V2" s="20"/>
      <c r="AA2" s="5" t="s">
        <v>109</v>
      </c>
      <c r="AB2" s="5" t="s">
        <v>109</v>
      </c>
      <c r="AC2" s="5" t="s">
        <v>109</v>
      </c>
      <c r="AD2" s="5" t="s">
        <v>109</v>
      </c>
      <c r="AE2" s="5" t="s">
        <v>109</v>
      </c>
      <c r="AF2" s="5" t="s">
        <v>109</v>
      </c>
      <c r="AG2" s="5" t="s">
        <v>110</v>
      </c>
      <c r="AH2" s="5" t="s">
        <v>110</v>
      </c>
      <c r="AI2" s="5" t="s">
        <v>110</v>
      </c>
      <c r="AJ2" s="5" t="s">
        <v>110</v>
      </c>
      <c r="AK2" s="5" t="s">
        <v>110</v>
      </c>
      <c r="AL2" s="5" t="s">
        <v>110</v>
      </c>
      <c r="AM2" s="5" t="s">
        <v>110</v>
      </c>
      <c r="AN2" s="5" t="s">
        <v>110</v>
      </c>
      <c r="AO2" s="5" t="s">
        <v>110</v>
      </c>
      <c r="AQ2" s="11"/>
      <c r="AR2" s="11"/>
      <c r="AS2" s="1"/>
      <c r="AV2" s="11"/>
      <c r="AW2" s="11"/>
    </row>
    <row r="3" spans="1:52" s="5" customFormat="1" ht="59.25" customHeight="1" x14ac:dyDescent="0.25">
      <c r="A3" s="5" t="s">
        <v>13</v>
      </c>
      <c r="B3" s="5" t="s">
        <v>55</v>
      </c>
      <c r="C3" s="5" t="s">
        <v>15</v>
      </c>
      <c r="D3" s="5" t="s">
        <v>14</v>
      </c>
      <c r="E3" s="5" t="s">
        <v>118</v>
      </c>
      <c r="F3" s="21" t="s">
        <v>139</v>
      </c>
      <c r="G3" s="21" t="s">
        <v>140</v>
      </c>
      <c r="H3" s="21" t="s">
        <v>141</v>
      </c>
      <c r="I3" s="21" t="s">
        <v>142</v>
      </c>
      <c r="J3" s="21" t="s">
        <v>170</v>
      </c>
      <c r="K3" s="21" t="s">
        <v>171</v>
      </c>
      <c r="L3" s="21" t="s">
        <v>148</v>
      </c>
      <c r="M3" s="21" t="s">
        <v>149</v>
      </c>
      <c r="N3" s="21" t="s">
        <v>150</v>
      </c>
      <c r="O3" s="21" t="s">
        <v>144</v>
      </c>
      <c r="P3" s="21" t="s">
        <v>145</v>
      </c>
      <c r="Q3" s="21" t="s">
        <v>146</v>
      </c>
      <c r="R3" s="21" t="s">
        <v>143</v>
      </c>
      <c r="S3" s="21" t="s">
        <v>147</v>
      </c>
      <c r="T3" s="21" t="s">
        <v>222</v>
      </c>
      <c r="U3" s="21" t="s">
        <v>151</v>
      </c>
      <c r="V3" s="21" t="s">
        <v>159</v>
      </c>
      <c r="W3" s="21" t="s">
        <v>154</v>
      </c>
      <c r="X3" s="21" t="s">
        <v>202</v>
      </c>
      <c r="Y3" s="21" t="s">
        <v>204</v>
      </c>
      <c r="Z3" s="21" t="s">
        <v>207</v>
      </c>
      <c r="AA3" s="9" t="s">
        <v>78</v>
      </c>
      <c r="AB3" s="9" t="s">
        <v>57</v>
      </c>
      <c r="AC3" s="10" t="s">
        <v>68</v>
      </c>
      <c r="AD3" s="9" t="s">
        <v>69</v>
      </c>
      <c r="AE3" s="9" t="s">
        <v>79</v>
      </c>
      <c r="AF3" s="9" t="s">
        <v>80</v>
      </c>
      <c r="AG3" s="9" t="s">
        <v>72</v>
      </c>
      <c r="AH3" s="9" t="s">
        <v>70</v>
      </c>
      <c r="AI3" s="9" t="s">
        <v>71</v>
      </c>
      <c r="AJ3" s="9" t="s">
        <v>73</v>
      </c>
      <c r="AK3" s="9" t="s">
        <v>74</v>
      </c>
      <c r="AL3" s="9" t="s">
        <v>75</v>
      </c>
      <c r="AM3" s="9" t="s">
        <v>76</v>
      </c>
      <c r="AN3" s="9" t="s">
        <v>77</v>
      </c>
      <c r="AO3" s="9" t="s">
        <v>81</v>
      </c>
      <c r="AP3" s="12" t="s">
        <v>163</v>
      </c>
      <c r="AQ3" s="5" t="s">
        <v>165</v>
      </c>
      <c r="AR3" s="5" t="s">
        <v>166</v>
      </c>
      <c r="AS3" s="12" t="s">
        <v>167</v>
      </c>
      <c r="AT3" s="12" t="s">
        <v>168</v>
      </c>
      <c r="AU3" s="12" t="s">
        <v>189</v>
      </c>
      <c r="AV3" s="13" t="s">
        <v>187</v>
      </c>
      <c r="AW3" s="13" t="s">
        <v>188</v>
      </c>
      <c r="AX3" s="9"/>
      <c r="AY3" s="9"/>
      <c r="AZ3" s="21"/>
    </row>
    <row r="4" spans="1:52" x14ac:dyDescent="0.25">
      <c r="A4" s="1">
        <v>13</v>
      </c>
      <c r="B4" s="1" t="s">
        <v>33</v>
      </c>
      <c r="C4" s="6" t="s">
        <v>65</v>
      </c>
      <c r="D4" s="1" t="s">
        <v>105</v>
      </c>
      <c r="E4" s="1" t="s">
        <v>124</v>
      </c>
      <c r="F4" s="1" t="s">
        <v>85</v>
      </c>
      <c r="G4" s="1" t="s">
        <v>85</v>
      </c>
      <c r="H4" s="18">
        <v>1.073941</v>
      </c>
      <c r="I4" s="18">
        <v>2.3951820000000001</v>
      </c>
      <c r="J4" s="1" t="s">
        <v>172</v>
      </c>
      <c r="K4" s="1" t="s">
        <v>173</v>
      </c>
      <c r="L4" s="18">
        <v>1.5764605910984848</v>
      </c>
      <c r="M4" s="18">
        <v>1.4798423782314372</v>
      </c>
      <c r="N4" s="18" t="s">
        <v>85</v>
      </c>
      <c r="O4" s="16">
        <v>0.63400000000000001</v>
      </c>
      <c r="P4" s="16">
        <v>0.2</v>
      </c>
      <c r="Q4" s="16">
        <v>0.22500000000000001</v>
      </c>
      <c r="R4" s="16">
        <f>SUM(O4:Q4)</f>
        <v>1.0590000000000002</v>
      </c>
      <c r="S4" s="16" t="s">
        <v>120</v>
      </c>
      <c r="T4" s="16" t="s">
        <v>224</v>
      </c>
      <c r="U4" s="22" t="s">
        <v>152</v>
      </c>
      <c r="V4" s="22" t="s">
        <v>160</v>
      </c>
      <c r="W4" s="22" t="s">
        <v>152</v>
      </c>
      <c r="X4" s="22" t="s">
        <v>203</v>
      </c>
      <c r="Y4" s="22" t="s">
        <v>213</v>
      </c>
      <c r="Z4" s="16" t="s">
        <v>102</v>
      </c>
      <c r="AA4" s="3" t="s">
        <v>82</v>
      </c>
      <c r="AB4" s="3" t="s">
        <v>82</v>
      </c>
      <c r="AC4" s="3" t="s">
        <v>88</v>
      </c>
      <c r="AD4" s="3" t="s">
        <v>91</v>
      </c>
      <c r="AE4" s="3" t="s">
        <v>91</v>
      </c>
      <c r="AF4" s="3" t="s">
        <v>91</v>
      </c>
      <c r="AG4" s="3" t="s">
        <v>91</v>
      </c>
      <c r="AH4" s="3" t="s">
        <v>88</v>
      </c>
      <c r="AI4" s="3" t="s">
        <v>89</v>
      </c>
      <c r="AJ4" s="3" t="s">
        <v>86</v>
      </c>
      <c r="AK4" s="3" t="s">
        <v>91</v>
      </c>
      <c r="AL4" s="3" t="s">
        <v>91</v>
      </c>
      <c r="AM4" s="3" t="s">
        <v>86</v>
      </c>
      <c r="AN4" s="3" t="s">
        <v>91</v>
      </c>
      <c r="AO4" s="3" t="s">
        <v>88</v>
      </c>
      <c r="AP4" s="15">
        <v>2</v>
      </c>
      <c r="AQ4" s="15" t="s">
        <v>162</v>
      </c>
      <c r="AR4" s="14" t="s">
        <v>92</v>
      </c>
      <c r="AS4" s="15" t="s">
        <v>162</v>
      </c>
      <c r="AT4" s="6" t="s">
        <v>123</v>
      </c>
      <c r="AU4" s="23">
        <v>1</v>
      </c>
      <c r="AV4" s="23">
        <v>4</v>
      </c>
      <c r="AW4" s="18">
        <v>3.7245993960562078</v>
      </c>
      <c r="AX4" s="3"/>
      <c r="AY4" s="3"/>
    </row>
    <row r="5" spans="1:52" x14ac:dyDescent="0.25">
      <c r="A5" s="1">
        <v>13</v>
      </c>
      <c r="B5" s="1" t="s">
        <v>30</v>
      </c>
      <c r="C5" s="6" t="s">
        <v>65</v>
      </c>
      <c r="D5" s="1" t="s">
        <v>105</v>
      </c>
      <c r="E5" s="1" t="s">
        <v>132</v>
      </c>
      <c r="F5" s="1" t="s">
        <v>85</v>
      </c>
      <c r="G5" s="1" t="s">
        <v>120</v>
      </c>
      <c r="H5" s="18">
        <v>1.3212410000000001</v>
      </c>
      <c r="I5" s="18">
        <v>2.3951820000000001</v>
      </c>
      <c r="J5" s="1" t="s">
        <v>172</v>
      </c>
      <c r="K5" s="1" t="s">
        <v>173</v>
      </c>
      <c r="L5" s="18">
        <v>1.5764605910984848</v>
      </c>
      <c r="M5" s="18">
        <v>1.4798423782314372</v>
      </c>
      <c r="N5" s="18" t="s">
        <v>85</v>
      </c>
      <c r="O5" s="16">
        <v>0.63400000000000001</v>
      </c>
      <c r="P5" s="16">
        <v>0.2</v>
      </c>
      <c r="Q5" s="16">
        <v>0.47499999999999998</v>
      </c>
      <c r="R5" s="16">
        <f t="shared" ref="R5:R27" si="0">SUM(O5:Q5)</f>
        <v>1.3090000000000002</v>
      </c>
      <c r="S5" s="16" t="s">
        <v>90</v>
      </c>
      <c r="T5" s="16" t="s">
        <v>223</v>
      </c>
      <c r="U5" s="22" t="s">
        <v>152</v>
      </c>
      <c r="V5" s="22" t="s">
        <v>160</v>
      </c>
      <c r="W5" s="22" t="s">
        <v>152</v>
      </c>
      <c r="X5" s="22" t="s">
        <v>203</v>
      </c>
      <c r="Y5" s="22" t="s">
        <v>213</v>
      </c>
      <c r="Z5" s="16" t="s">
        <v>102</v>
      </c>
      <c r="AA5" s="3" t="s">
        <v>82</v>
      </c>
      <c r="AB5" s="3" t="s">
        <v>82</v>
      </c>
      <c r="AC5" s="3" t="s">
        <v>88</v>
      </c>
      <c r="AD5" s="3" t="s">
        <v>91</v>
      </c>
      <c r="AE5" s="3" t="s">
        <v>91</v>
      </c>
      <c r="AF5" s="3" t="s">
        <v>91</v>
      </c>
      <c r="AG5" s="3" t="s">
        <v>91</v>
      </c>
      <c r="AH5" s="3" t="s">
        <v>88</v>
      </c>
      <c r="AI5" s="3" t="s">
        <v>89</v>
      </c>
      <c r="AJ5" s="3" t="s">
        <v>86</v>
      </c>
      <c r="AK5" s="3" t="s">
        <v>91</v>
      </c>
      <c r="AL5" s="3" t="s">
        <v>91</v>
      </c>
      <c r="AM5" s="3" t="s">
        <v>86</v>
      </c>
      <c r="AN5" s="3" t="s">
        <v>91</v>
      </c>
      <c r="AO5" s="3" t="s">
        <v>88</v>
      </c>
      <c r="AP5" s="15">
        <v>2</v>
      </c>
      <c r="AQ5" s="15" t="s">
        <v>162</v>
      </c>
      <c r="AR5" s="14" t="s">
        <v>92</v>
      </c>
      <c r="AS5" s="15" t="s">
        <v>162</v>
      </c>
      <c r="AT5" s="6" t="s">
        <v>123</v>
      </c>
      <c r="AU5" s="23">
        <v>6</v>
      </c>
      <c r="AV5" s="23">
        <v>12</v>
      </c>
      <c r="AW5" s="18">
        <v>9.0823702867228597</v>
      </c>
      <c r="AX5" s="3"/>
      <c r="AY5" s="3"/>
    </row>
    <row r="6" spans="1:52" x14ac:dyDescent="0.25">
      <c r="A6" s="1">
        <v>13</v>
      </c>
      <c r="B6" s="1" t="s">
        <v>42</v>
      </c>
      <c r="C6" s="6" t="s">
        <v>43</v>
      </c>
      <c r="D6" s="1" t="s">
        <v>103</v>
      </c>
      <c r="E6" s="1" t="s">
        <v>103</v>
      </c>
      <c r="F6" s="1" t="s">
        <v>120</v>
      </c>
      <c r="G6" s="1" t="s">
        <v>120</v>
      </c>
      <c r="H6" s="18">
        <v>2.046084</v>
      </c>
      <c r="I6" s="18">
        <v>2.046084</v>
      </c>
      <c r="J6" s="1" t="s">
        <v>172</v>
      </c>
      <c r="K6" s="1" t="s">
        <v>174</v>
      </c>
      <c r="L6" s="18">
        <v>2.7672240202651515</v>
      </c>
      <c r="M6" s="18">
        <v>2.9027511989357895</v>
      </c>
      <c r="N6" s="18" t="s">
        <v>120</v>
      </c>
      <c r="O6" s="16">
        <v>0.65</v>
      </c>
      <c r="P6" s="16">
        <v>0</v>
      </c>
      <c r="Q6" s="16">
        <v>0.7</v>
      </c>
      <c r="R6" s="16">
        <f t="shared" si="0"/>
        <v>1.35</v>
      </c>
      <c r="S6" s="16" t="s">
        <v>90</v>
      </c>
      <c r="T6" s="16" t="s">
        <v>223</v>
      </c>
      <c r="U6" s="22" t="s">
        <v>152</v>
      </c>
      <c r="V6" s="22" t="s">
        <v>160</v>
      </c>
      <c r="W6" s="22" t="s">
        <v>152</v>
      </c>
      <c r="X6" s="22" t="s">
        <v>203</v>
      </c>
      <c r="Y6" s="22" t="s">
        <v>213</v>
      </c>
      <c r="Z6" s="16" t="s">
        <v>102</v>
      </c>
      <c r="AA6" s="3" t="s">
        <v>162</v>
      </c>
      <c r="AB6" s="3" t="s">
        <v>162</v>
      </c>
      <c r="AC6" s="3" t="s">
        <v>162</v>
      </c>
      <c r="AD6" s="3" t="s">
        <v>162</v>
      </c>
      <c r="AE6" s="3" t="s">
        <v>162</v>
      </c>
      <c r="AF6" s="3" t="s">
        <v>162</v>
      </c>
      <c r="AG6" s="3" t="s">
        <v>162</v>
      </c>
      <c r="AH6" s="3" t="s">
        <v>162</v>
      </c>
      <c r="AI6" s="3" t="s">
        <v>162</v>
      </c>
      <c r="AJ6" s="3" t="s">
        <v>162</v>
      </c>
      <c r="AK6" s="3" t="s">
        <v>162</v>
      </c>
      <c r="AL6" s="3" t="s">
        <v>162</v>
      </c>
      <c r="AM6" s="3" t="s">
        <v>162</v>
      </c>
      <c r="AN6" s="3" t="s">
        <v>162</v>
      </c>
      <c r="AO6" s="3" t="s">
        <v>162</v>
      </c>
      <c r="AP6" s="15" t="s">
        <v>164</v>
      </c>
      <c r="AQ6" s="1" t="s">
        <v>87</v>
      </c>
      <c r="AR6" s="14" t="s">
        <v>92</v>
      </c>
      <c r="AS6" s="14" t="s">
        <v>84</v>
      </c>
      <c r="AT6" s="6" t="s">
        <v>123</v>
      </c>
      <c r="AU6" s="23">
        <v>7</v>
      </c>
      <c r="AV6" s="23">
        <v>7</v>
      </c>
      <c r="AW6" s="18">
        <v>3.4211694143544449</v>
      </c>
      <c r="AX6" s="3"/>
      <c r="AY6" s="3"/>
    </row>
    <row r="7" spans="1:52" x14ac:dyDescent="0.25">
      <c r="A7" s="1">
        <v>13</v>
      </c>
      <c r="B7" s="1" t="s">
        <v>34</v>
      </c>
      <c r="C7" s="1" t="s">
        <v>35</v>
      </c>
      <c r="D7" s="1" t="s">
        <v>11</v>
      </c>
      <c r="E7" s="1" t="s">
        <v>35</v>
      </c>
      <c r="F7" s="19" t="s">
        <v>90</v>
      </c>
      <c r="G7" s="19" t="s">
        <v>90</v>
      </c>
      <c r="H7" s="18">
        <v>1.474564</v>
      </c>
      <c r="I7" s="18">
        <v>1.474564</v>
      </c>
      <c r="J7" s="1" t="s">
        <v>172</v>
      </c>
      <c r="K7" s="1" t="s">
        <v>174</v>
      </c>
      <c r="L7" s="18">
        <v>1.6738715946969698</v>
      </c>
      <c r="M7" s="18">
        <v>2.2531919116530266</v>
      </c>
      <c r="N7" s="18" t="s">
        <v>120</v>
      </c>
      <c r="O7" s="16">
        <v>0.84000000000000008</v>
      </c>
      <c r="P7" s="16">
        <v>0.6</v>
      </c>
      <c r="Q7" s="16">
        <v>0.6</v>
      </c>
      <c r="R7" s="16">
        <f t="shared" si="0"/>
        <v>2.04</v>
      </c>
      <c r="S7" s="16" t="s">
        <v>119</v>
      </c>
      <c r="T7" s="16" t="s">
        <v>224</v>
      </c>
      <c r="U7" s="22" t="s">
        <v>152</v>
      </c>
      <c r="V7" s="22" t="s">
        <v>160</v>
      </c>
      <c r="W7" s="22" t="s">
        <v>152</v>
      </c>
      <c r="X7" s="22" t="s">
        <v>203</v>
      </c>
      <c r="Y7" s="22" t="s">
        <v>213</v>
      </c>
      <c r="Z7" s="16" t="s">
        <v>102</v>
      </c>
      <c r="AA7" s="3" t="s">
        <v>82</v>
      </c>
      <c r="AB7" s="3" t="s">
        <v>82</v>
      </c>
      <c r="AC7" s="3" t="s">
        <v>91</v>
      </c>
      <c r="AD7" s="3" t="s">
        <v>91</v>
      </c>
      <c r="AE7" s="3" t="s">
        <v>91</v>
      </c>
      <c r="AF7" s="3" t="s">
        <v>91</v>
      </c>
      <c r="AG7" s="3" t="s">
        <v>91</v>
      </c>
      <c r="AH7" s="3" t="s">
        <v>91</v>
      </c>
      <c r="AI7" s="3" t="s">
        <v>91</v>
      </c>
      <c r="AJ7" s="3" t="s">
        <v>91</v>
      </c>
      <c r="AK7" s="3" t="s">
        <v>91</v>
      </c>
      <c r="AL7" s="3" t="s">
        <v>91</v>
      </c>
      <c r="AM7" s="3" t="s">
        <v>91</v>
      </c>
      <c r="AN7" s="3" t="s">
        <v>91</v>
      </c>
      <c r="AO7" s="3" t="s">
        <v>91</v>
      </c>
      <c r="AP7" s="15" t="s">
        <v>164</v>
      </c>
      <c r="AQ7" s="1" t="s">
        <v>82</v>
      </c>
      <c r="AR7" s="14" t="s">
        <v>92</v>
      </c>
      <c r="AS7" s="14" t="s">
        <v>94</v>
      </c>
      <c r="AT7" s="6" t="s">
        <v>122</v>
      </c>
      <c r="AU7" s="23">
        <v>6</v>
      </c>
      <c r="AV7" s="23">
        <v>3</v>
      </c>
      <c r="AW7" s="18">
        <v>2.034499689399714</v>
      </c>
      <c r="AX7" s="3"/>
      <c r="AY7" s="3"/>
      <c r="AZ7" s="19"/>
    </row>
    <row r="8" spans="1:52" x14ac:dyDescent="0.25">
      <c r="A8" s="1">
        <v>13</v>
      </c>
      <c r="B8" s="1" t="s">
        <v>27</v>
      </c>
      <c r="C8" s="6" t="s">
        <v>28</v>
      </c>
      <c r="D8" s="1" t="s">
        <v>54</v>
      </c>
      <c r="E8" s="1" t="s">
        <v>54</v>
      </c>
      <c r="F8" s="19" t="s">
        <v>90</v>
      </c>
      <c r="G8" s="19" t="s">
        <v>90</v>
      </c>
      <c r="H8" s="18">
        <v>3.4696739999999999</v>
      </c>
      <c r="I8" s="18">
        <v>3.4696739999999999</v>
      </c>
      <c r="J8" s="1" t="s">
        <v>175</v>
      </c>
      <c r="K8" s="1" t="s">
        <v>60</v>
      </c>
      <c r="L8" s="18">
        <v>5.565933677840909</v>
      </c>
      <c r="M8" s="18">
        <v>4.2328504597976062</v>
      </c>
      <c r="N8" s="18" t="s">
        <v>212</v>
      </c>
      <c r="O8" s="16">
        <v>0.68499999999999994</v>
      </c>
      <c r="P8" s="16">
        <v>0.5</v>
      </c>
      <c r="Q8" s="16">
        <v>0.73571428571428577</v>
      </c>
      <c r="R8" s="16">
        <f t="shared" si="0"/>
        <v>1.9207142857142858</v>
      </c>
      <c r="S8" s="16" t="s">
        <v>119</v>
      </c>
      <c r="T8" s="16" t="s">
        <v>223</v>
      </c>
      <c r="U8" s="22" t="s">
        <v>152</v>
      </c>
      <c r="V8" s="22" t="s">
        <v>160</v>
      </c>
      <c r="W8" s="22" t="s">
        <v>152</v>
      </c>
      <c r="X8" s="22" t="s">
        <v>203</v>
      </c>
      <c r="Y8" s="22" t="s">
        <v>213</v>
      </c>
      <c r="Z8" s="22" t="s">
        <v>156</v>
      </c>
      <c r="AA8" s="3" t="s">
        <v>82</v>
      </c>
      <c r="AB8" s="3" t="s">
        <v>82</v>
      </c>
      <c r="AC8" s="3" t="s">
        <v>89</v>
      </c>
      <c r="AD8" s="3" t="s">
        <v>88</v>
      </c>
      <c r="AE8" s="3" t="s">
        <v>88</v>
      </c>
      <c r="AF8" s="3" t="s">
        <v>88</v>
      </c>
      <c r="AG8" s="3" t="s">
        <v>96</v>
      </c>
      <c r="AH8" s="3" t="s">
        <v>88</v>
      </c>
      <c r="AI8" s="3" t="s">
        <v>82</v>
      </c>
      <c r="AJ8" s="3" t="s">
        <v>89</v>
      </c>
      <c r="AK8" s="3" t="s">
        <v>89</v>
      </c>
      <c r="AL8" s="3" t="s">
        <v>96</v>
      </c>
      <c r="AM8" s="3" t="s">
        <v>87</v>
      </c>
      <c r="AN8" s="3" t="s">
        <v>82</v>
      </c>
      <c r="AO8" s="3" t="s">
        <v>88</v>
      </c>
      <c r="AP8" s="15" t="s">
        <v>164</v>
      </c>
      <c r="AQ8" s="1" t="s">
        <v>82</v>
      </c>
      <c r="AR8" s="14" t="s">
        <v>93</v>
      </c>
      <c r="AS8" s="14" t="s">
        <v>94</v>
      </c>
      <c r="AT8" s="6" t="s">
        <v>122</v>
      </c>
      <c r="AU8" s="23">
        <v>9</v>
      </c>
      <c r="AV8" s="23">
        <v>16</v>
      </c>
      <c r="AW8" s="18">
        <v>4.6113842395568003</v>
      </c>
      <c r="AX8" s="3"/>
      <c r="AY8" s="3"/>
      <c r="AZ8" s="19"/>
    </row>
    <row r="9" spans="1:52" x14ac:dyDescent="0.25">
      <c r="A9" s="1">
        <v>13</v>
      </c>
      <c r="B9" s="1" t="s">
        <v>63</v>
      </c>
      <c r="C9" s="6" t="s">
        <v>64</v>
      </c>
      <c r="D9" s="1" t="s">
        <v>104</v>
      </c>
      <c r="E9" s="1" t="s">
        <v>104</v>
      </c>
      <c r="F9" s="1" t="s">
        <v>85</v>
      </c>
      <c r="G9" s="1" t="s">
        <v>120</v>
      </c>
      <c r="H9" s="18">
        <v>0.72864899999999999</v>
      </c>
      <c r="I9" s="18">
        <v>0.72864899999999999</v>
      </c>
      <c r="J9" s="1" t="s">
        <v>172</v>
      </c>
      <c r="K9" s="1" t="s">
        <v>174</v>
      </c>
      <c r="L9" s="18">
        <v>1.5739128104166666</v>
      </c>
      <c r="M9" s="18">
        <v>0.7323457967168171</v>
      </c>
      <c r="N9" s="18" t="s">
        <v>85</v>
      </c>
      <c r="O9" s="16">
        <v>0.73333333333333328</v>
      </c>
      <c r="P9" s="16">
        <v>1</v>
      </c>
      <c r="Q9" s="16">
        <v>0.7</v>
      </c>
      <c r="R9" s="16">
        <f t="shared" si="0"/>
        <v>2.4333333333333336</v>
      </c>
      <c r="S9" s="16" t="s">
        <v>119</v>
      </c>
      <c r="T9" s="16" t="s">
        <v>225</v>
      </c>
      <c r="U9" s="22" t="s">
        <v>152</v>
      </c>
      <c r="V9" s="22" t="s">
        <v>160</v>
      </c>
      <c r="W9" s="22" t="s">
        <v>152</v>
      </c>
      <c r="X9" s="22" t="s">
        <v>203</v>
      </c>
      <c r="Y9" s="22" t="s">
        <v>213</v>
      </c>
      <c r="Z9" s="16" t="s">
        <v>102</v>
      </c>
      <c r="AA9" s="3" t="s">
        <v>162</v>
      </c>
      <c r="AB9" s="3" t="s">
        <v>162</v>
      </c>
      <c r="AC9" s="3" t="s">
        <v>162</v>
      </c>
      <c r="AD9" s="3" t="s">
        <v>162</v>
      </c>
      <c r="AE9" s="3" t="s">
        <v>162</v>
      </c>
      <c r="AF9" s="3" t="s">
        <v>162</v>
      </c>
      <c r="AG9" s="3" t="s">
        <v>162</v>
      </c>
      <c r="AH9" s="3" t="s">
        <v>162</v>
      </c>
      <c r="AI9" s="3" t="s">
        <v>162</v>
      </c>
      <c r="AJ9" s="3" t="s">
        <v>162</v>
      </c>
      <c r="AK9" s="3" t="s">
        <v>162</v>
      </c>
      <c r="AL9" s="3" t="s">
        <v>162</v>
      </c>
      <c r="AM9" s="3" t="s">
        <v>162</v>
      </c>
      <c r="AN9" s="3" t="s">
        <v>162</v>
      </c>
      <c r="AO9" s="3" t="s">
        <v>162</v>
      </c>
      <c r="AP9" s="15" t="s">
        <v>164</v>
      </c>
      <c r="AQ9" s="15" t="s">
        <v>162</v>
      </c>
      <c r="AR9" s="14" t="s">
        <v>93</v>
      </c>
      <c r="AS9" s="14" t="s">
        <v>84</v>
      </c>
      <c r="AT9" s="6" t="s">
        <v>121</v>
      </c>
      <c r="AU9" s="23">
        <v>7</v>
      </c>
      <c r="AV9" s="23">
        <v>3</v>
      </c>
      <c r="AW9" s="18">
        <v>4.1172086971916517</v>
      </c>
      <c r="AX9" s="3"/>
      <c r="AY9" s="3"/>
    </row>
    <row r="10" spans="1:52" x14ac:dyDescent="0.25">
      <c r="A10" s="1">
        <v>13</v>
      </c>
      <c r="B10" s="1" t="s">
        <v>21</v>
      </c>
      <c r="C10" s="19" t="s">
        <v>52</v>
      </c>
      <c r="D10" s="1" t="s">
        <v>22</v>
      </c>
      <c r="E10" s="1" t="s">
        <v>116</v>
      </c>
      <c r="F10" s="1" t="s">
        <v>85</v>
      </c>
      <c r="G10" s="1" t="s">
        <v>85</v>
      </c>
      <c r="H10" s="18">
        <v>3.3878080000000002</v>
      </c>
      <c r="I10" s="18">
        <v>5.7157590000000003</v>
      </c>
      <c r="J10" s="1" t="s">
        <v>176</v>
      </c>
      <c r="K10" s="1" t="s">
        <v>58</v>
      </c>
      <c r="L10" s="18">
        <v>3.5671116871212121</v>
      </c>
      <c r="M10" s="18">
        <v>11.310111750571895</v>
      </c>
      <c r="N10" s="18" t="s">
        <v>211</v>
      </c>
      <c r="O10" s="16">
        <v>0.25</v>
      </c>
      <c r="P10" s="16">
        <v>0.2</v>
      </c>
      <c r="Q10" s="16">
        <v>0.55000000000000004</v>
      </c>
      <c r="R10" s="16">
        <f t="shared" si="0"/>
        <v>1</v>
      </c>
      <c r="S10" s="16" t="s">
        <v>120</v>
      </c>
      <c r="T10" s="16" t="s">
        <v>226</v>
      </c>
      <c r="U10" s="22" t="s">
        <v>152</v>
      </c>
      <c r="V10" s="22" t="s">
        <v>160</v>
      </c>
      <c r="W10" s="22" t="s">
        <v>152</v>
      </c>
      <c r="X10" s="22" t="s">
        <v>203</v>
      </c>
      <c r="Y10" s="22" t="s">
        <v>213</v>
      </c>
      <c r="Z10" s="16" t="s">
        <v>102</v>
      </c>
      <c r="AA10" s="3" t="s">
        <v>91</v>
      </c>
      <c r="AB10" s="3" t="s">
        <v>91</v>
      </c>
      <c r="AC10" s="3" t="s">
        <v>91</v>
      </c>
      <c r="AD10" s="3" t="s">
        <v>91</v>
      </c>
      <c r="AE10" s="3" t="s">
        <v>91</v>
      </c>
      <c r="AF10" s="3" t="s">
        <v>91</v>
      </c>
      <c r="AG10" s="3" t="s">
        <v>91</v>
      </c>
      <c r="AH10" s="3" t="s">
        <v>91</v>
      </c>
      <c r="AI10" s="3" t="s">
        <v>82</v>
      </c>
      <c r="AJ10" s="3" t="s">
        <v>91</v>
      </c>
      <c r="AK10" s="3" t="s">
        <v>91</v>
      </c>
      <c r="AL10" s="3" t="s">
        <v>86</v>
      </c>
      <c r="AM10" s="3" t="s">
        <v>91</v>
      </c>
      <c r="AN10" s="3" t="s">
        <v>91</v>
      </c>
      <c r="AO10" s="3" t="s">
        <v>91</v>
      </c>
      <c r="AP10" s="15" t="s">
        <v>164</v>
      </c>
      <c r="AQ10" s="1" t="s">
        <v>87</v>
      </c>
      <c r="AR10" s="14" t="s">
        <v>97</v>
      </c>
      <c r="AS10" s="14" t="s">
        <v>108</v>
      </c>
      <c r="AT10" s="6" t="s">
        <v>169</v>
      </c>
      <c r="AU10" s="23">
        <v>5</v>
      </c>
      <c r="AV10" s="23">
        <v>9</v>
      </c>
      <c r="AW10" s="18">
        <v>2.65658502488925</v>
      </c>
      <c r="AX10" s="3"/>
      <c r="AY10" s="3"/>
    </row>
    <row r="11" spans="1:52" x14ac:dyDescent="0.25">
      <c r="A11" s="1">
        <v>13</v>
      </c>
      <c r="B11" s="1" t="s">
        <v>29</v>
      </c>
      <c r="C11" s="19" t="s">
        <v>52</v>
      </c>
      <c r="D11" s="1" t="s">
        <v>12</v>
      </c>
      <c r="E11" s="1" t="s">
        <v>117</v>
      </c>
      <c r="F11" s="1" t="s">
        <v>85</v>
      </c>
      <c r="G11" s="1" t="s">
        <v>85</v>
      </c>
      <c r="H11" s="18">
        <v>2.3279510000000001</v>
      </c>
      <c r="I11" s="18">
        <v>5.7157590000000003</v>
      </c>
      <c r="J11" s="1" t="s">
        <v>177</v>
      </c>
      <c r="K11" s="1" t="s">
        <v>173</v>
      </c>
      <c r="L11" s="18">
        <v>3.5671116871212121</v>
      </c>
      <c r="M11" s="18">
        <v>11.310111750571895</v>
      </c>
      <c r="N11" s="18" t="s">
        <v>85</v>
      </c>
      <c r="O11" s="16">
        <v>0.3</v>
      </c>
      <c r="P11" s="16">
        <v>0.2</v>
      </c>
      <c r="Q11" s="16">
        <v>0.18333333333333332</v>
      </c>
      <c r="R11" s="16">
        <f t="shared" si="0"/>
        <v>0.68333333333333335</v>
      </c>
      <c r="S11" s="16" t="s">
        <v>85</v>
      </c>
      <c r="T11" s="16" t="s">
        <v>227</v>
      </c>
      <c r="U11" s="22" t="s">
        <v>152</v>
      </c>
      <c r="V11" s="22" t="s">
        <v>160</v>
      </c>
      <c r="W11" s="22" t="s">
        <v>152</v>
      </c>
      <c r="X11" s="22" t="s">
        <v>203</v>
      </c>
      <c r="Y11" s="22" t="s">
        <v>213</v>
      </c>
      <c r="Z11" s="16" t="s">
        <v>102</v>
      </c>
      <c r="AA11" s="3" t="s">
        <v>91</v>
      </c>
      <c r="AB11" s="3" t="s">
        <v>91</v>
      </c>
      <c r="AC11" s="3" t="s">
        <v>91</v>
      </c>
      <c r="AD11" s="3" t="s">
        <v>91</v>
      </c>
      <c r="AE11" s="3" t="s">
        <v>91</v>
      </c>
      <c r="AF11" s="3" t="s">
        <v>91</v>
      </c>
      <c r="AG11" s="3" t="s">
        <v>91</v>
      </c>
      <c r="AH11" s="3" t="s">
        <v>91</v>
      </c>
      <c r="AI11" s="3" t="s">
        <v>87</v>
      </c>
      <c r="AJ11" s="3" t="s">
        <v>87</v>
      </c>
      <c r="AK11" s="3" t="s">
        <v>91</v>
      </c>
      <c r="AL11" s="3" t="s">
        <v>86</v>
      </c>
      <c r="AM11" s="3" t="s">
        <v>91</v>
      </c>
      <c r="AN11" s="3" t="s">
        <v>91</v>
      </c>
      <c r="AO11" s="3" t="s">
        <v>91</v>
      </c>
      <c r="AP11" s="15" t="s">
        <v>164</v>
      </c>
      <c r="AQ11" s="1" t="s">
        <v>87</v>
      </c>
      <c r="AR11" s="14" t="s">
        <v>97</v>
      </c>
      <c r="AS11" s="14" t="s">
        <v>101</v>
      </c>
      <c r="AT11" s="6" t="s">
        <v>169</v>
      </c>
      <c r="AU11" s="23">
        <v>3</v>
      </c>
      <c r="AV11" s="23">
        <v>8</v>
      </c>
      <c r="AW11" s="18">
        <v>3.4364984486357315</v>
      </c>
      <c r="AX11" s="3"/>
      <c r="AY11" s="3"/>
    </row>
    <row r="12" spans="1:52" x14ac:dyDescent="0.25">
      <c r="A12" s="1">
        <v>13</v>
      </c>
      <c r="B12" s="1" t="s">
        <v>41</v>
      </c>
      <c r="C12" s="6" t="s">
        <v>62</v>
      </c>
      <c r="D12" s="1" t="s">
        <v>106</v>
      </c>
      <c r="E12" s="1" t="s">
        <v>106</v>
      </c>
      <c r="F12" s="1" t="s">
        <v>120</v>
      </c>
      <c r="G12" s="1" t="s">
        <v>120</v>
      </c>
      <c r="H12" s="18">
        <v>2.3391169999999999</v>
      </c>
      <c r="I12" s="18">
        <v>2.3391169999999999</v>
      </c>
      <c r="J12" s="1" t="s">
        <v>59</v>
      </c>
      <c r="K12" s="1" t="s">
        <v>178</v>
      </c>
      <c r="L12" s="18">
        <v>1.890185509090909</v>
      </c>
      <c r="M12" s="18">
        <v>2.506542427003593</v>
      </c>
      <c r="N12" s="18" t="s">
        <v>120</v>
      </c>
      <c r="O12" s="16">
        <v>0.7</v>
      </c>
      <c r="P12" s="16">
        <v>0</v>
      </c>
      <c r="Q12" s="16">
        <v>0.6</v>
      </c>
      <c r="R12" s="16">
        <f t="shared" si="0"/>
        <v>1.2999999999999998</v>
      </c>
      <c r="S12" s="16" t="s">
        <v>90</v>
      </c>
      <c r="T12" s="16" t="s">
        <v>223</v>
      </c>
      <c r="U12" s="22" t="s">
        <v>152</v>
      </c>
      <c r="V12" s="22" t="s">
        <v>160</v>
      </c>
      <c r="W12" s="22" t="s">
        <v>152</v>
      </c>
      <c r="X12" s="22" t="s">
        <v>203</v>
      </c>
      <c r="Y12" s="22" t="s">
        <v>213</v>
      </c>
      <c r="Z12" s="16" t="s">
        <v>102</v>
      </c>
      <c r="AA12" s="3" t="s">
        <v>162</v>
      </c>
      <c r="AB12" s="3" t="s">
        <v>162</v>
      </c>
      <c r="AC12" s="3" t="s">
        <v>162</v>
      </c>
      <c r="AD12" s="3" t="s">
        <v>162</v>
      </c>
      <c r="AE12" s="3" t="s">
        <v>162</v>
      </c>
      <c r="AF12" s="3" t="s">
        <v>162</v>
      </c>
      <c r="AG12" s="3" t="s">
        <v>162</v>
      </c>
      <c r="AH12" s="3" t="s">
        <v>162</v>
      </c>
      <c r="AI12" s="3" t="s">
        <v>162</v>
      </c>
      <c r="AJ12" s="3" t="s">
        <v>162</v>
      </c>
      <c r="AK12" s="3" t="s">
        <v>162</v>
      </c>
      <c r="AL12" s="3" t="s">
        <v>162</v>
      </c>
      <c r="AM12" s="3" t="s">
        <v>162</v>
      </c>
      <c r="AN12" s="3" t="s">
        <v>162</v>
      </c>
      <c r="AO12" s="3" t="s">
        <v>162</v>
      </c>
      <c r="AP12" s="15" t="s">
        <v>164</v>
      </c>
      <c r="AQ12" s="1" t="s">
        <v>87</v>
      </c>
      <c r="AR12" s="14" t="s">
        <v>83</v>
      </c>
      <c r="AS12" s="14" t="s">
        <v>84</v>
      </c>
      <c r="AT12" s="6" t="s">
        <v>123</v>
      </c>
      <c r="AU12" s="23">
        <v>6</v>
      </c>
      <c r="AV12" s="23">
        <v>4</v>
      </c>
      <c r="AW12" s="18">
        <v>1.7100469963665776</v>
      </c>
      <c r="AX12" s="3"/>
      <c r="AY12" s="3"/>
    </row>
    <row r="13" spans="1:52" x14ac:dyDescent="0.25">
      <c r="A13" s="1">
        <v>13</v>
      </c>
      <c r="B13" s="1" t="s">
        <v>23</v>
      </c>
      <c r="C13" s="9" t="s">
        <v>51</v>
      </c>
      <c r="D13" s="1" t="s">
        <v>24</v>
      </c>
      <c r="E13" s="1" t="s">
        <v>129</v>
      </c>
      <c r="F13" s="19" t="s">
        <v>90</v>
      </c>
      <c r="G13" s="19" t="s">
        <v>90</v>
      </c>
      <c r="H13" s="18">
        <v>3.6410999999999998</v>
      </c>
      <c r="I13" s="18">
        <v>11.088384</v>
      </c>
      <c r="J13" s="1" t="s">
        <v>179</v>
      </c>
      <c r="L13" s="18">
        <v>19.785082480492427</v>
      </c>
      <c r="M13" s="18">
        <v>15.379252438189031</v>
      </c>
      <c r="N13" s="1" t="s">
        <v>90</v>
      </c>
      <c r="O13" s="16">
        <v>0.53333333333333344</v>
      </c>
      <c r="P13" s="16">
        <v>0.3</v>
      </c>
      <c r="Q13" s="16">
        <v>0.73</v>
      </c>
      <c r="R13" s="16">
        <f t="shared" si="0"/>
        <v>1.5633333333333335</v>
      </c>
      <c r="S13" s="16" t="s">
        <v>90</v>
      </c>
      <c r="T13" s="16" t="s">
        <v>223</v>
      </c>
      <c r="U13" s="22" t="s">
        <v>152</v>
      </c>
      <c r="V13" s="22" t="s">
        <v>160</v>
      </c>
      <c r="W13" s="22" t="s">
        <v>152</v>
      </c>
      <c r="X13" s="22" t="s">
        <v>203</v>
      </c>
      <c r="Y13" s="22" t="s">
        <v>213</v>
      </c>
      <c r="Z13" s="22" t="s">
        <v>156</v>
      </c>
      <c r="AA13" s="3" t="s">
        <v>86</v>
      </c>
      <c r="AB13" s="3" t="s">
        <v>91</v>
      </c>
      <c r="AC13" s="3" t="s">
        <v>87</v>
      </c>
      <c r="AD13" s="3" t="s">
        <v>87</v>
      </c>
      <c r="AE13" s="3" t="s">
        <v>91</v>
      </c>
      <c r="AF13" s="3" t="s">
        <v>91</v>
      </c>
      <c r="AG13" s="3" t="s">
        <v>88</v>
      </c>
      <c r="AH13" s="3" t="s">
        <v>91</v>
      </c>
      <c r="AI13" s="3" t="s">
        <v>91</v>
      </c>
      <c r="AJ13" s="3" t="s">
        <v>82</v>
      </c>
      <c r="AK13" s="3" t="s">
        <v>87</v>
      </c>
      <c r="AL13" s="3" t="s">
        <v>88</v>
      </c>
      <c r="AM13" s="3" t="s">
        <v>88</v>
      </c>
      <c r="AN13" s="3" t="s">
        <v>91</v>
      </c>
      <c r="AO13" s="3" t="s">
        <v>82</v>
      </c>
      <c r="AP13" s="15">
        <v>2</v>
      </c>
      <c r="AQ13" s="1" t="s">
        <v>88</v>
      </c>
      <c r="AR13" s="14" t="s">
        <v>83</v>
      </c>
      <c r="AS13" s="14" t="s">
        <v>84</v>
      </c>
      <c r="AT13" s="6" t="s">
        <v>169</v>
      </c>
      <c r="AU13" s="23">
        <v>9</v>
      </c>
      <c r="AV13" s="23">
        <v>10</v>
      </c>
      <c r="AW13" s="18">
        <v>2.746422784323419</v>
      </c>
      <c r="AX13" s="3"/>
      <c r="AY13" s="3"/>
      <c r="AZ13" s="19"/>
    </row>
    <row r="14" spans="1:52" x14ac:dyDescent="0.25">
      <c r="A14" s="1">
        <v>13</v>
      </c>
      <c r="B14" s="1" t="s">
        <v>25</v>
      </c>
      <c r="C14" s="9" t="s">
        <v>51</v>
      </c>
      <c r="D14" s="1" t="s">
        <v>6</v>
      </c>
      <c r="E14" s="1" t="s">
        <v>125</v>
      </c>
      <c r="F14" s="19" t="s">
        <v>90</v>
      </c>
      <c r="G14" s="19" t="s">
        <v>90</v>
      </c>
      <c r="H14" s="18">
        <v>3.1864080000000001</v>
      </c>
      <c r="I14" s="18">
        <v>11.088384</v>
      </c>
      <c r="J14" s="1" t="s">
        <v>179</v>
      </c>
      <c r="L14" s="18">
        <v>19.785082480492427</v>
      </c>
      <c r="M14" s="18">
        <v>15.379252438189031</v>
      </c>
      <c r="N14" s="1" t="s">
        <v>90</v>
      </c>
      <c r="O14" s="16">
        <v>0.53333333333333344</v>
      </c>
      <c r="P14" s="16">
        <v>0.5</v>
      </c>
      <c r="Q14" s="16">
        <v>0.78</v>
      </c>
      <c r="R14" s="16">
        <f t="shared" si="0"/>
        <v>1.8133333333333335</v>
      </c>
      <c r="S14" s="16" t="s">
        <v>119</v>
      </c>
      <c r="T14" s="16" t="s">
        <v>226</v>
      </c>
      <c r="U14" s="22" t="s">
        <v>152</v>
      </c>
      <c r="V14" s="22" t="s">
        <v>160</v>
      </c>
      <c r="W14" s="22" t="s">
        <v>152</v>
      </c>
      <c r="X14" s="22" t="s">
        <v>203</v>
      </c>
      <c r="Y14" s="22" t="s">
        <v>213</v>
      </c>
      <c r="Z14" s="22" t="s">
        <v>156</v>
      </c>
      <c r="AA14" s="3" t="s">
        <v>86</v>
      </c>
      <c r="AB14" s="3" t="s">
        <v>91</v>
      </c>
      <c r="AC14" s="3" t="s">
        <v>87</v>
      </c>
      <c r="AD14" s="3" t="s">
        <v>87</v>
      </c>
      <c r="AE14" s="3" t="s">
        <v>91</v>
      </c>
      <c r="AF14" s="3" t="s">
        <v>91</v>
      </c>
      <c r="AG14" s="3" t="s">
        <v>88</v>
      </c>
      <c r="AH14" s="3" t="s">
        <v>91</v>
      </c>
      <c r="AI14" s="3" t="s">
        <v>91</v>
      </c>
      <c r="AJ14" s="3" t="s">
        <v>82</v>
      </c>
      <c r="AK14" s="3" t="s">
        <v>87</v>
      </c>
      <c r="AL14" s="3" t="s">
        <v>88</v>
      </c>
      <c r="AM14" s="3" t="s">
        <v>88</v>
      </c>
      <c r="AN14" s="3" t="s">
        <v>91</v>
      </c>
      <c r="AO14" s="3" t="s">
        <v>82</v>
      </c>
      <c r="AP14" s="15">
        <v>2</v>
      </c>
      <c r="AQ14" s="1" t="s">
        <v>88</v>
      </c>
      <c r="AR14" s="14" t="s">
        <v>83</v>
      </c>
      <c r="AS14" s="14" t="s">
        <v>84</v>
      </c>
      <c r="AT14" s="6" t="s">
        <v>122</v>
      </c>
      <c r="AU14" s="23">
        <v>10</v>
      </c>
      <c r="AV14" s="23">
        <v>10</v>
      </c>
      <c r="AW14" s="18">
        <v>3.1383300569167538</v>
      </c>
      <c r="AX14" s="3"/>
      <c r="AY14" s="3"/>
      <c r="AZ14" s="19"/>
    </row>
    <row r="15" spans="1:52" x14ac:dyDescent="0.25">
      <c r="A15" s="1">
        <v>13</v>
      </c>
      <c r="B15" s="1" t="s">
        <v>16</v>
      </c>
      <c r="C15" s="9" t="s">
        <v>51</v>
      </c>
      <c r="D15" s="1" t="s">
        <v>17</v>
      </c>
      <c r="E15" s="1" t="s">
        <v>133</v>
      </c>
      <c r="F15" s="19" t="s">
        <v>90</v>
      </c>
      <c r="G15" s="19" t="s">
        <v>90</v>
      </c>
      <c r="H15" s="18">
        <v>4.2608759999999997</v>
      </c>
      <c r="I15" s="18">
        <v>11.088384</v>
      </c>
      <c r="J15" s="1" t="s">
        <v>179</v>
      </c>
      <c r="L15" s="18">
        <v>19.785082480492427</v>
      </c>
      <c r="M15" s="18">
        <v>15.379252438189031</v>
      </c>
      <c r="N15" s="1" t="s">
        <v>90</v>
      </c>
      <c r="O15" s="16">
        <v>0.53333333333333344</v>
      </c>
      <c r="P15" s="16">
        <v>0.5</v>
      </c>
      <c r="Q15" s="16">
        <v>0.78</v>
      </c>
      <c r="R15" s="16">
        <f t="shared" si="0"/>
        <v>1.8133333333333335</v>
      </c>
      <c r="S15" s="16" t="s">
        <v>119</v>
      </c>
      <c r="T15" s="16" t="s">
        <v>226</v>
      </c>
      <c r="U15" s="22" t="s">
        <v>152</v>
      </c>
      <c r="V15" s="22" t="s">
        <v>160</v>
      </c>
      <c r="W15" s="22" t="s">
        <v>152</v>
      </c>
      <c r="X15" s="22" t="s">
        <v>203</v>
      </c>
      <c r="Y15" s="22" t="s">
        <v>213</v>
      </c>
      <c r="Z15" s="22" t="s">
        <v>156</v>
      </c>
      <c r="AA15" s="3" t="s">
        <v>86</v>
      </c>
      <c r="AB15" s="3" t="s">
        <v>91</v>
      </c>
      <c r="AC15" s="3" t="s">
        <v>87</v>
      </c>
      <c r="AD15" s="3" t="s">
        <v>87</v>
      </c>
      <c r="AE15" s="3" t="s">
        <v>91</v>
      </c>
      <c r="AF15" s="3" t="s">
        <v>91</v>
      </c>
      <c r="AG15" s="3" t="s">
        <v>88</v>
      </c>
      <c r="AH15" s="3" t="s">
        <v>91</v>
      </c>
      <c r="AI15" s="3" t="s">
        <v>91</v>
      </c>
      <c r="AJ15" s="3" t="s">
        <v>82</v>
      </c>
      <c r="AK15" s="3" t="s">
        <v>87</v>
      </c>
      <c r="AL15" s="3" t="s">
        <v>88</v>
      </c>
      <c r="AM15" s="3" t="s">
        <v>88</v>
      </c>
      <c r="AN15" s="3" t="s">
        <v>91</v>
      </c>
      <c r="AO15" s="3" t="s">
        <v>82</v>
      </c>
      <c r="AP15" s="15">
        <v>2</v>
      </c>
      <c r="AQ15" s="1" t="s">
        <v>88</v>
      </c>
      <c r="AR15" s="14" t="s">
        <v>83</v>
      </c>
      <c r="AS15" s="14" t="s">
        <v>84</v>
      </c>
      <c r="AT15" s="6" t="s">
        <v>122</v>
      </c>
      <c r="AU15" s="23">
        <v>10</v>
      </c>
      <c r="AV15" s="23">
        <v>6</v>
      </c>
      <c r="AW15" s="18">
        <v>1.4081611386954234</v>
      </c>
      <c r="AX15" s="3"/>
      <c r="AY15" s="3"/>
      <c r="AZ15" s="19"/>
    </row>
    <row r="16" spans="1:52" x14ac:dyDescent="0.25">
      <c r="A16" s="1">
        <v>13</v>
      </c>
      <c r="B16" s="1" t="s">
        <v>44</v>
      </c>
      <c r="C16" s="9" t="s">
        <v>50</v>
      </c>
      <c r="D16" s="1" t="s">
        <v>5</v>
      </c>
      <c r="E16" s="1" t="s">
        <v>126</v>
      </c>
      <c r="F16" s="19" t="s">
        <v>90</v>
      </c>
      <c r="G16" s="19" t="s">
        <v>120</v>
      </c>
      <c r="H16" s="18">
        <v>2.6211540000000002</v>
      </c>
      <c r="I16" s="18">
        <v>8.8325279999999999</v>
      </c>
      <c r="J16" s="1" t="s">
        <v>176</v>
      </c>
      <c r="K16" s="1" t="s">
        <v>58</v>
      </c>
      <c r="L16" s="18">
        <v>7.1</v>
      </c>
      <c r="M16" s="18">
        <v>15.666637782675526</v>
      </c>
      <c r="N16" s="1" t="s">
        <v>90</v>
      </c>
      <c r="O16" s="16">
        <v>0.2</v>
      </c>
      <c r="P16" s="16">
        <v>0.35</v>
      </c>
      <c r="Q16" s="16">
        <v>0.4</v>
      </c>
      <c r="R16" s="16">
        <f t="shared" si="0"/>
        <v>0.95000000000000007</v>
      </c>
      <c r="S16" s="16" t="s">
        <v>120</v>
      </c>
      <c r="T16" s="16" t="s">
        <v>228</v>
      </c>
      <c r="U16" s="22" t="s">
        <v>152</v>
      </c>
      <c r="V16" s="22" t="s">
        <v>160</v>
      </c>
      <c r="W16" s="22" t="s">
        <v>152</v>
      </c>
      <c r="X16" s="22" t="s">
        <v>203</v>
      </c>
      <c r="Y16" s="22" t="s">
        <v>213</v>
      </c>
      <c r="Z16" s="16" t="s">
        <v>102</v>
      </c>
      <c r="AA16" s="3" t="s">
        <v>91</v>
      </c>
      <c r="AB16" s="3" t="s">
        <v>91</v>
      </c>
      <c r="AC16" s="3" t="s">
        <v>88</v>
      </c>
      <c r="AD16" s="3" t="s">
        <v>88</v>
      </c>
      <c r="AE16" s="3" t="s">
        <v>91</v>
      </c>
      <c r="AF16" s="3" t="s">
        <v>87</v>
      </c>
      <c r="AG16" s="3" t="s">
        <v>87</v>
      </c>
      <c r="AH16" s="3" t="s">
        <v>95</v>
      </c>
      <c r="AI16" s="3" t="s">
        <v>91</v>
      </c>
      <c r="AJ16" s="3" t="s">
        <v>87</v>
      </c>
      <c r="AK16" s="3" t="s">
        <v>91</v>
      </c>
      <c r="AL16" s="3" t="s">
        <v>87</v>
      </c>
      <c r="AM16" s="3" t="s">
        <v>87</v>
      </c>
      <c r="AN16" s="3" t="s">
        <v>91</v>
      </c>
      <c r="AO16" s="3" t="s">
        <v>91</v>
      </c>
      <c r="AP16" s="15">
        <v>5</v>
      </c>
      <c r="AQ16" s="1" t="s">
        <v>88</v>
      </c>
      <c r="AR16" s="14" t="s">
        <v>97</v>
      </c>
      <c r="AS16" s="14" t="s">
        <v>101</v>
      </c>
      <c r="AT16" s="6" t="s">
        <v>122</v>
      </c>
      <c r="AU16" s="23">
        <v>8</v>
      </c>
      <c r="AV16" s="23">
        <v>4</v>
      </c>
      <c r="AW16" s="18">
        <v>1.5260453983245545</v>
      </c>
      <c r="AX16" s="3"/>
      <c r="AY16" s="3"/>
      <c r="AZ16" s="19"/>
    </row>
    <row r="17" spans="1:52" x14ac:dyDescent="0.25">
      <c r="A17" s="1">
        <v>13</v>
      </c>
      <c r="B17" s="1" t="s">
        <v>45</v>
      </c>
      <c r="C17" s="1" t="s">
        <v>46</v>
      </c>
      <c r="D17" s="1" t="s">
        <v>7</v>
      </c>
      <c r="E17" s="7" t="s">
        <v>131</v>
      </c>
      <c r="F17" s="1" t="s">
        <v>120</v>
      </c>
      <c r="G17" s="1" t="s">
        <v>120</v>
      </c>
      <c r="H17" s="18">
        <v>2.7600099999999999</v>
      </c>
      <c r="I17" s="18">
        <v>8.8325279999999999</v>
      </c>
      <c r="J17" s="1" t="s">
        <v>176</v>
      </c>
      <c r="K17" s="1" t="s">
        <v>58</v>
      </c>
      <c r="L17" s="18">
        <v>7.1</v>
      </c>
      <c r="M17" s="18">
        <v>15.666637782675526</v>
      </c>
      <c r="N17" s="1" t="s">
        <v>90</v>
      </c>
      <c r="O17" s="16">
        <v>0.2</v>
      </c>
      <c r="P17" s="16">
        <v>0.15</v>
      </c>
      <c r="Q17" s="16">
        <v>0.35</v>
      </c>
      <c r="R17" s="16">
        <f t="shared" si="0"/>
        <v>0.7</v>
      </c>
      <c r="S17" s="16" t="s">
        <v>85</v>
      </c>
      <c r="T17" s="16" t="s">
        <v>226</v>
      </c>
      <c r="U17" s="22" t="s">
        <v>152</v>
      </c>
      <c r="V17" s="22" t="s">
        <v>160</v>
      </c>
      <c r="W17" s="22" t="s">
        <v>152</v>
      </c>
      <c r="X17" s="22" t="s">
        <v>203</v>
      </c>
      <c r="Y17" s="22" t="s">
        <v>213</v>
      </c>
      <c r="Z17" s="16" t="s">
        <v>102</v>
      </c>
      <c r="AA17" s="3" t="s">
        <v>91</v>
      </c>
      <c r="AB17" s="3" t="s">
        <v>91</v>
      </c>
      <c r="AC17" s="3" t="s">
        <v>88</v>
      </c>
      <c r="AD17" s="3" t="s">
        <v>88</v>
      </c>
      <c r="AE17" s="3" t="s">
        <v>91</v>
      </c>
      <c r="AF17" s="3" t="s">
        <v>87</v>
      </c>
      <c r="AG17" s="3" t="s">
        <v>87</v>
      </c>
      <c r="AH17" s="3" t="s">
        <v>95</v>
      </c>
      <c r="AI17" s="3" t="s">
        <v>91</v>
      </c>
      <c r="AJ17" s="3" t="s">
        <v>87</v>
      </c>
      <c r="AK17" s="3" t="s">
        <v>91</v>
      </c>
      <c r="AL17" s="3" t="s">
        <v>87</v>
      </c>
      <c r="AM17" s="3" t="s">
        <v>87</v>
      </c>
      <c r="AN17" s="3" t="s">
        <v>91</v>
      </c>
      <c r="AO17" s="3" t="s">
        <v>91</v>
      </c>
      <c r="AP17" s="15">
        <v>5</v>
      </c>
      <c r="AQ17" s="1" t="s">
        <v>88</v>
      </c>
      <c r="AR17" s="14" t="s">
        <v>97</v>
      </c>
      <c r="AS17" s="14" t="s">
        <v>101</v>
      </c>
      <c r="AT17" s="6" t="s">
        <v>169</v>
      </c>
      <c r="AU17" s="23">
        <v>7</v>
      </c>
      <c r="AV17" s="23">
        <v>3</v>
      </c>
      <c r="AW17" s="18">
        <v>1.0869525835051324</v>
      </c>
      <c r="AX17" s="3"/>
      <c r="AY17" s="3"/>
    </row>
    <row r="18" spans="1:52" x14ac:dyDescent="0.25">
      <c r="A18" s="1">
        <v>13</v>
      </c>
      <c r="B18" s="1" t="s">
        <v>47</v>
      </c>
      <c r="C18" s="1" t="s">
        <v>46</v>
      </c>
      <c r="D18" s="1" t="s">
        <v>8</v>
      </c>
      <c r="E18" s="1" t="s">
        <v>134</v>
      </c>
      <c r="F18" s="1" t="s">
        <v>120</v>
      </c>
      <c r="G18" s="1" t="s">
        <v>120</v>
      </c>
      <c r="H18" s="18">
        <v>3.4513639999999999</v>
      </c>
      <c r="I18" s="18">
        <v>8.8325279999999999</v>
      </c>
      <c r="J18" s="1" t="s">
        <v>176</v>
      </c>
      <c r="K18" s="1" t="s">
        <v>58</v>
      </c>
      <c r="L18" s="18">
        <v>7.1</v>
      </c>
      <c r="M18" s="18">
        <v>15.666637782675526</v>
      </c>
      <c r="N18" s="1" t="s">
        <v>90</v>
      </c>
      <c r="O18" s="16">
        <v>0.2</v>
      </c>
      <c r="P18" s="16">
        <v>0.05</v>
      </c>
      <c r="Q18" s="16">
        <v>0.2</v>
      </c>
      <c r="R18" s="16">
        <f t="shared" si="0"/>
        <v>0.45</v>
      </c>
      <c r="S18" s="16" t="s">
        <v>85</v>
      </c>
      <c r="T18" s="16" t="s">
        <v>223</v>
      </c>
      <c r="U18" s="22" t="s">
        <v>152</v>
      </c>
      <c r="V18" s="22" t="s">
        <v>160</v>
      </c>
      <c r="W18" s="22" t="s">
        <v>152</v>
      </c>
      <c r="X18" s="22" t="s">
        <v>203</v>
      </c>
      <c r="Y18" s="22" t="s">
        <v>213</v>
      </c>
      <c r="Z18" s="16" t="s">
        <v>102</v>
      </c>
      <c r="AA18" s="3" t="s">
        <v>91</v>
      </c>
      <c r="AB18" s="3" t="s">
        <v>91</v>
      </c>
      <c r="AC18" s="3" t="s">
        <v>88</v>
      </c>
      <c r="AD18" s="3" t="s">
        <v>88</v>
      </c>
      <c r="AE18" s="3" t="s">
        <v>91</v>
      </c>
      <c r="AF18" s="3" t="s">
        <v>87</v>
      </c>
      <c r="AG18" s="3" t="s">
        <v>87</v>
      </c>
      <c r="AH18" s="3" t="s">
        <v>95</v>
      </c>
      <c r="AI18" s="3" t="s">
        <v>91</v>
      </c>
      <c r="AJ18" s="3" t="s">
        <v>87</v>
      </c>
      <c r="AK18" s="3" t="s">
        <v>91</v>
      </c>
      <c r="AL18" s="3" t="s">
        <v>87</v>
      </c>
      <c r="AM18" s="3" t="s">
        <v>87</v>
      </c>
      <c r="AN18" s="3" t="s">
        <v>91</v>
      </c>
      <c r="AO18" s="3" t="s">
        <v>91</v>
      </c>
      <c r="AP18" s="15">
        <v>5</v>
      </c>
      <c r="AQ18" s="1" t="s">
        <v>88</v>
      </c>
      <c r="AR18" s="14" t="s">
        <v>97</v>
      </c>
      <c r="AS18" s="14" t="s">
        <v>101</v>
      </c>
      <c r="AT18" s="6" t="s">
        <v>123</v>
      </c>
      <c r="AU18" s="23">
        <v>4</v>
      </c>
      <c r="AV18" s="23">
        <v>14</v>
      </c>
      <c r="AW18" s="18">
        <v>4.0563672797189749</v>
      </c>
      <c r="AX18" s="3"/>
      <c r="AY18" s="3"/>
    </row>
    <row r="19" spans="1:52" x14ac:dyDescent="0.25">
      <c r="A19" s="1">
        <v>13</v>
      </c>
      <c r="B19" s="1" t="s">
        <v>31</v>
      </c>
      <c r="C19" s="9" t="s">
        <v>53</v>
      </c>
      <c r="D19" s="1" t="s">
        <v>32</v>
      </c>
      <c r="E19" s="1" t="s">
        <v>56</v>
      </c>
      <c r="F19" s="1" t="s">
        <v>85</v>
      </c>
      <c r="G19" s="1" t="s">
        <v>85</v>
      </c>
      <c r="H19" s="18">
        <v>1.039685</v>
      </c>
      <c r="I19" s="18">
        <v>1.039685</v>
      </c>
      <c r="J19" s="1" t="s">
        <v>59</v>
      </c>
      <c r="K19" s="1" t="s">
        <v>178</v>
      </c>
      <c r="L19" s="18">
        <v>1.0012338492424244</v>
      </c>
      <c r="M19" s="18">
        <v>0.91391914906441141</v>
      </c>
      <c r="N19" s="1" t="s">
        <v>85</v>
      </c>
      <c r="O19" s="16">
        <v>0.54</v>
      </c>
      <c r="P19" s="16">
        <v>0.2</v>
      </c>
      <c r="Q19" s="16">
        <v>0.15</v>
      </c>
      <c r="R19" s="16">
        <f t="shared" si="0"/>
        <v>0.89</v>
      </c>
      <c r="S19" s="16" t="s">
        <v>120</v>
      </c>
      <c r="T19" s="16" t="s">
        <v>227</v>
      </c>
      <c r="U19" s="22" t="s">
        <v>152</v>
      </c>
      <c r="V19" s="22" t="s">
        <v>160</v>
      </c>
      <c r="W19" s="22" t="s">
        <v>152</v>
      </c>
      <c r="X19" s="22" t="s">
        <v>203</v>
      </c>
      <c r="Y19" s="22" t="s">
        <v>213</v>
      </c>
      <c r="Z19" s="16" t="s">
        <v>102</v>
      </c>
      <c r="AA19" s="3" t="s">
        <v>91</v>
      </c>
      <c r="AB19" s="3" t="s">
        <v>91</v>
      </c>
      <c r="AC19" s="3" t="s">
        <v>95</v>
      </c>
      <c r="AD19" s="3" t="s">
        <v>87</v>
      </c>
      <c r="AE19" s="3" t="s">
        <v>91</v>
      </c>
      <c r="AF19" s="3" t="s">
        <v>87</v>
      </c>
      <c r="AG19" s="3" t="s">
        <v>88</v>
      </c>
      <c r="AH19" s="3" t="s">
        <v>87</v>
      </c>
      <c r="AI19" s="3" t="s">
        <v>91</v>
      </c>
      <c r="AJ19" s="3" t="s">
        <v>87</v>
      </c>
      <c r="AK19" s="3" t="s">
        <v>88</v>
      </c>
      <c r="AL19" s="3" t="s">
        <v>87</v>
      </c>
      <c r="AM19" s="3" t="s">
        <v>87</v>
      </c>
      <c r="AN19" s="3" t="s">
        <v>91</v>
      </c>
      <c r="AO19" s="3" t="s">
        <v>91</v>
      </c>
      <c r="AP19" s="15" t="s">
        <v>164</v>
      </c>
      <c r="AQ19" s="1" t="s">
        <v>82</v>
      </c>
      <c r="AR19" s="14" t="s">
        <v>93</v>
      </c>
      <c r="AS19" s="14" t="s">
        <v>101</v>
      </c>
      <c r="AT19" s="6" t="s">
        <v>169</v>
      </c>
      <c r="AU19" s="23">
        <v>2</v>
      </c>
      <c r="AV19" s="23"/>
      <c r="AW19" s="18">
        <v>0</v>
      </c>
      <c r="AX19" s="3"/>
      <c r="AY19" s="3"/>
    </row>
    <row r="20" spans="1:52" x14ac:dyDescent="0.25">
      <c r="A20" s="1">
        <v>13</v>
      </c>
      <c r="B20" s="1" t="s">
        <v>48</v>
      </c>
      <c r="C20" s="6" t="s">
        <v>66</v>
      </c>
      <c r="D20" s="1" t="s">
        <v>107</v>
      </c>
      <c r="E20" s="1" t="s">
        <v>107</v>
      </c>
      <c r="F20" s="1" t="s">
        <v>85</v>
      </c>
      <c r="G20" s="1" t="s">
        <v>120</v>
      </c>
      <c r="H20" s="18">
        <v>1.067731</v>
      </c>
      <c r="I20" s="18">
        <v>1.067731</v>
      </c>
      <c r="J20" s="1" t="s">
        <v>172</v>
      </c>
      <c r="K20" s="1" t="s">
        <v>178</v>
      </c>
      <c r="L20" s="18">
        <v>0.18929983314393939</v>
      </c>
      <c r="M20" s="18">
        <v>0.48016519636533994</v>
      </c>
      <c r="N20" s="1" t="s">
        <v>85</v>
      </c>
      <c r="O20" s="16">
        <v>0.86666666666666659</v>
      </c>
      <c r="P20" s="16">
        <v>1</v>
      </c>
      <c r="Q20" s="16">
        <v>0.2</v>
      </c>
      <c r="R20" s="16">
        <f t="shared" si="0"/>
        <v>2.0666666666666669</v>
      </c>
      <c r="S20" s="16" t="s">
        <v>119</v>
      </c>
      <c r="T20" s="16" t="s">
        <v>229</v>
      </c>
      <c r="U20" s="22" t="s">
        <v>152</v>
      </c>
      <c r="V20" s="22" t="s">
        <v>160</v>
      </c>
      <c r="W20" s="22" t="s">
        <v>152</v>
      </c>
      <c r="X20" s="22" t="s">
        <v>203</v>
      </c>
      <c r="Y20" s="22" t="s">
        <v>213</v>
      </c>
      <c r="Z20" s="16" t="s">
        <v>102</v>
      </c>
      <c r="AA20" s="3" t="s">
        <v>162</v>
      </c>
      <c r="AB20" s="3" t="s">
        <v>162</v>
      </c>
      <c r="AC20" s="3" t="s">
        <v>162</v>
      </c>
      <c r="AD20" s="3" t="s">
        <v>162</v>
      </c>
      <c r="AE20" s="3" t="s">
        <v>162</v>
      </c>
      <c r="AF20" s="3" t="s">
        <v>162</v>
      </c>
      <c r="AG20" s="3" t="s">
        <v>162</v>
      </c>
      <c r="AH20" s="3" t="s">
        <v>162</v>
      </c>
      <c r="AI20" s="3" t="s">
        <v>162</v>
      </c>
      <c r="AJ20" s="3" t="s">
        <v>162</v>
      </c>
      <c r="AK20" s="3" t="s">
        <v>162</v>
      </c>
      <c r="AL20" s="3" t="s">
        <v>162</v>
      </c>
      <c r="AM20" s="3" t="s">
        <v>162</v>
      </c>
      <c r="AN20" s="3" t="s">
        <v>162</v>
      </c>
      <c r="AO20" s="3" t="s">
        <v>162</v>
      </c>
      <c r="AP20" s="15" t="s">
        <v>164</v>
      </c>
      <c r="AQ20" s="15" t="s">
        <v>162</v>
      </c>
      <c r="AR20" s="14" t="s">
        <v>92</v>
      </c>
      <c r="AS20" s="14" t="s">
        <v>84</v>
      </c>
      <c r="AT20" s="6" t="s">
        <v>121</v>
      </c>
      <c r="AU20" s="23">
        <v>2</v>
      </c>
      <c r="AV20" s="23">
        <v>5</v>
      </c>
      <c r="AW20" s="18">
        <v>4.6828274162687045</v>
      </c>
      <c r="AX20" s="3"/>
      <c r="AY20" s="3"/>
    </row>
    <row r="21" spans="1:52" x14ac:dyDescent="0.25">
      <c r="A21" s="1">
        <v>13</v>
      </c>
      <c r="B21" s="1" t="s">
        <v>36</v>
      </c>
      <c r="C21" s="1" t="s">
        <v>37</v>
      </c>
      <c r="D21" s="1" t="s">
        <v>0</v>
      </c>
      <c r="E21" s="7" t="s">
        <v>127</v>
      </c>
      <c r="F21" s="19" t="s">
        <v>90</v>
      </c>
      <c r="G21" s="19" t="s">
        <v>90</v>
      </c>
      <c r="H21" s="18">
        <v>4.0643250000000002</v>
      </c>
      <c r="I21" s="18">
        <v>8.2972169999999998</v>
      </c>
      <c r="J21" s="1" t="s">
        <v>175</v>
      </c>
      <c r="K21" s="1" t="s">
        <v>60</v>
      </c>
      <c r="L21" s="18">
        <v>9.3227424227272735</v>
      </c>
      <c r="M21" s="18">
        <v>10.951601551047336</v>
      </c>
      <c r="N21" s="1" t="s">
        <v>90</v>
      </c>
      <c r="O21" s="16">
        <v>0.54</v>
      </c>
      <c r="P21" s="16">
        <v>0.2</v>
      </c>
      <c r="Q21" s="16">
        <v>0.65</v>
      </c>
      <c r="R21" s="16">
        <f t="shared" si="0"/>
        <v>1.3900000000000001</v>
      </c>
      <c r="S21" s="16" t="s">
        <v>90</v>
      </c>
      <c r="T21" s="16" t="s">
        <v>223</v>
      </c>
      <c r="U21" s="22" t="s">
        <v>152</v>
      </c>
      <c r="V21" s="22" t="s">
        <v>160</v>
      </c>
      <c r="W21" s="22" t="s">
        <v>152</v>
      </c>
      <c r="X21" s="22" t="s">
        <v>203</v>
      </c>
      <c r="Y21" s="22" t="s">
        <v>213</v>
      </c>
      <c r="Z21" s="22" t="s">
        <v>156</v>
      </c>
      <c r="AA21" s="3" t="s">
        <v>82</v>
      </c>
      <c r="AB21" s="3" t="s">
        <v>82</v>
      </c>
      <c r="AC21" s="3" t="s">
        <v>88</v>
      </c>
      <c r="AD21" s="3" t="s">
        <v>88</v>
      </c>
      <c r="AE21" s="3" t="s">
        <v>82</v>
      </c>
      <c r="AF21" s="3" t="s">
        <v>95</v>
      </c>
      <c r="AG21" s="3" t="s">
        <v>91</v>
      </c>
      <c r="AH21" s="3" t="s">
        <v>88</v>
      </c>
      <c r="AI21" s="3" t="s">
        <v>91</v>
      </c>
      <c r="AJ21" s="3" t="s">
        <v>91</v>
      </c>
      <c r="AK21" s="3" t="s">
        <v>91</v>
      </c>
      <c r="AL21" s="3" t="s">
        <v>91</v>
      </c>
      <c r="AM21" s="3" t="s">
        <v>91</v>
      </c>
      <c r="AN21" s="3" t="s">
        <v>91</v>
      </c>
      <c r="AO21" s="3" t="s">
        <v>88</v>
      </c>
      <c r="AP21" s="15" t="s">
        <v>164</v>
      </c>
      <c r="AQ21" s="1" t="s">
        <v>88</v>
      </c>
      <c r="AR21" s="14" t="s">
        <v>93</v>
      </c>
      <c r="AS21" s="14" t="s">
        <v>101</v>
      </c>
      <c r="AT21" s="6" t="s">
        <v>123</v>
      </c>
      <c r="AU21" s="23">
        <v>9</v>
      </c>
      <c r="AV21" s="23">
        <v>20</v>
      </c>
      <c r="AW21" s="18">
        <v>4.9208663185153743</v>
      </c>
      <c r="AX21" s="3"/>
      <c r="AY21" s="3"/>
      <c r="AZ21" s="19"/>
    </row>
    <row r="22" spans="1:52" x14ac:dyDescent="0.25">
      <c r="A22" s="1">
        <v>13</v>
      </c>
      <c r="B22" s="1" t="s">
        <v>40</v>
      </c>
      <c r="C22" s="1" t="s">
        <v>37</v>
      </c>
      <c r="D22" s="1" t="s">
        <v>10</v>
      </c>
      <c r="E22" s="7" t="s">
        <v>135</v>
      </c>
      <c r="F22" s="19" t="s">
        <v>90</v>
      </c>
      <c r="G22" s="19" t="s">
        <v>90</v>
      </c>
      <c r="H22" s="18">
        <v>4.2328919999999997</v>
      </c>
      <c r="I22" s="18">
        <v>8.2972169999999998</v>
      </c>
      <c r="J22" s="1" t="s">
        <v>180</v>
      </c>
      <c r="K22" s="1" t="s">
        <v>181</v>
      </c>
      <c r="L22" s="18">
        <v>9.3227424227272735</v>
      </c>
      <c r="M22" s="18">
        <v>10.951601551047336</v>
      </c>
      <c r="N22" s="1" t="s">
        <v>90</v>
      </c>
      <c r="O22" s="16">
        <v>0.54</v>
      </c>
      <c r="P22" s="16">
        <v>0.3</v>
      </c>
      <c r="Q22" s="16">
        <v>0.55000000000000004</v>
      </c>
      <c r="R22" s="16">
        <f t="shared" si="0"/>
        <v>1.3900000000000001</v>
      </c>
      <c r="S22" s="16" t="s">
        <v>90</v>
      </c>
      <c r="T22" s="16" t="s">
        <v>223</v>
      </c>
      <c r="U22" s="22" t="s">
        <v>152</v>
      </c>
      <c r="V22" s="22" t="s">
        <v>160</v>
      </c>
      <c r="W22" s="22" t="s">
        <v>152</v>
      </c>
      <c r="X22" s="22" t="s">
        <v>203</v>
      </c>
      <c r="Y22" s="22" t="s">
        <v>213</v>
      </c>
      <c r="Z22" s="22" t="s">
        <v>156</v>
      </c>
      <c r="AA22" s="3" t="s">
        <v>82</v>
      </c>
      <c r="AB22" s="3" t="s">
        <v>82</v>
      </c>
      <c r="AC22" s="3" t="s">
        <v>88</v>
      </c>
      <c r="AD22" s="3" t="s">
        <v>88</v>
      </c>
      <c r="AE22" s="3" t="s">
        <v>82</v>
      </c>
      <c r="AF22" s="3" t="s">
        <v>95</v>
      </c>
      <c r="AG22" s="3" t="s">
        <v>91</v>
      </c>
      <c r="AH22" s="3" t="s">
        <v>88</v>
      </c>
      <c r="AI22" s="3" t="s">
        <v>91</v>
      </c>
      <c r="AJ22" s="3" t="s">
        <v>91</v>
      </c>
      <c r="AK22" s="3" t="s">
        <v>91</v>
      </c>
      <c r="AL22" s="3" t="s">
        <v>91</v>
      </c>
      <c r="AM22" s="3" t="s">
        <v>91</v>
      </c>
      <c r="AN22" s="3" t="s">
        <v>91</v>
      </c>
      <c r="AO22" s="3" t="s">
        <v>88</v>
      </c>
      <c r="AP22" s="15" t="s">
        <v>164</v>
      </c>
      <c r="AQ22" s="1" t="s">
        <v>88</v>
      </c>
      <c r="AR22" s="14" t="s">
        <v>93</v>
      </c>
      <c r="AS22" s="14" t="s">
        <v>101</v>
      </c>
      <c r="AT22" s="6" t="s">
        <v>169</v>
      </c>
      <c r="AU22" s="23">
        <v>7</v>
      </c>
      <c r="AV22" s="23">
        <v>17</v>
      </c>
      <c r="AW22" s="18">
        <v>4.0161667247829618</v>
      </c>
      <c r="AX22" s="3"/>
      <c r="AY22" s="3"/>
      <c r="AZ22" s="19"/>
    </row>
    <row r="23" spans="1:52" x14ac:dyDescent="0.25">
      <c r="A23" s="1">
        <v>13</v>
      </c>
      <c r="B23" s="1" t="s">
        <v>38</v>
      </c>
      <c r="C23" s="1" t="s">
        <v>19</v>
      </c>
      <c r="D23" s="1" t="s">
        <v>1</v>
      </c>
      <c r="E23" s="1" t="s">
        <v>128</v>
      </c>
      <c r="F23" s="19" t="s">
        <v>90</v>
      </c>
      <c r="G23" s="19" t="s">
        <v>120</v>
      </c>
      <c r="H23" s="18">
        <v>5.5088879999999998</v>
      </c>
      <c r="I23" s="18">
        <v>25.434836000000004</v>
      </c>
      <c r="J23" s="1" t="s">
        <v>179</v>
      </c>
      <c r="L23" s="18">
        <v>15.74138649905303</v>
      </c>
      <c r="M23" s="18">
        <v>30.295322017421331</v>
      </c>
      <c r="N23" s="1" t="s">
        <v>90</v>
      </c>
      <c r="O23" s="16">
        <v>0.5066666666666666</v>
      </c>
      <c r="P23" s="16">
        <v>0.1</v>
      </c>
      <c r="Q23" s="16">
        <v>0.55714285714285716</v>
      </c>
      <c r="R23" s="16">
        <f t="shared" si="0"/>
        <v>1.1638095238095238</v>
      </c>
      <c r="S23" s="16" t="s">
        <v>120</v>
      </c>
      <c r="T23" s="16" t="s">
        <v>223</v>
      </c>
      <c r="U23" s="22" t="s">
        <v>152</v>
      </c>
      <c r="V23" s="22" t="s">
        <v>160</v>
      </c>
      <c r="W23" s="22" t="s">
        <v>152</v>
      </c>
      <c r="X23" s="22" t="s">
        <v>203</v>
      </c>
      <c r="Y23" s="22" t="s">
        <v>213</v>
      </c>
      <c r="Z23" s="22" t="s">
        <v>157</v>
      </c>
      <c r="AA23" s="7" t="s">
        <v>99</v>
      </c>
      <c r="AB23" s="7" t="s">
        <v>100</v>
      </c>
      <c r="AC23" s="3" t="s">
        <v>86</v>
      </c>
      <c r="AD23" s="3" t="s">
        <v>91</v>
      </c>
      <c r="AE23" s="7" t="s">
        <v>98</v>
      </c>
      <c r="AF23" s="3" t="s">
        <v>87</v>
      </c>
      <c r="AG23" s="3" t="s">
        <v>87</v>
      </c>
      <c r="AH23" s="7" t="s">
        <v>98</v>
      </c>
      <c r="AI23" s="7" t="s">
        <v>98</v>
      </c>
      <c r="AJ23" s="3" t="s">
        <v>95</v>
      </c>
      <c r="AK23" s="3" t="s">
        <v>95</v>
      </c>
      <c r="AL23" s="3" t="s">
        <v>87</v>
      </c>
      <c r="AM23" s="3" t="s">
        <v>87</v>
      </c>
      <c r="AN23" s="3" t="s">
        <v>82</v>
      </c>
      <c r="AO23" s="7" t="s">
        <v>98</v>
      </c>
      <c r="AP23" s="15" t="s">
        <v>67</v>
      </c>
      <c r="AQ23" s="1" t="s">
        <v>82</v>
      </c>
      <c r="AR23" s="14" t="s">
        <v>93</v>
      </c>
      <c r="AS23" s="14" t="s">
        <v>101</v>
      </c>
      <c r="AT23" s="6" t="s">
        <v>123</v>
      </c>
      <c r="AU23" s="23">
        <v>8</v>
      </c>
      <c r="AV23" s="23">
        <v>30</v>
      </c>
      <c r="AW23" s="18">
        <v>5.4457451304147044</v>
      </c>
      <c r="AX23" s="7"/>
      <c r="AY23" s="7"/>
      <c r="AZ23" s="19"/>
    </row>
    <row r="24" spans="1:52" x14ac:dyDescent="0.25">
      <c r="A24" s="1">
        <v>13</v>
      </c>
      <c r="B24" s="1" t="s">
        <v>39</v>
      </c>
      <c r="C24" s="1" t="s">
        <v>19</v>
      </c>
      <c r="D24" s="1" t="s">
        <v>2</v>
      </c>
      <c r="E24" s="1" t="s">
        <v>130</v>
      </c>
      <c r="F24" s="19" t="s">
        <v>90</v>
      </c>
      <c r="G24" s="19" t="s">
        <v>90</v>
      </c>
      <c r="H24" s="18">
        <v>5.6058320000000004</v>
      </c>
      <c r="I24" s="18">
        <v>25.434836000000004</v>
      </c>
      <c r="J24" s="1" t="s">
        <v>179</v>
      </c>
      <c r="L24" s="18">
        <v>15.74138649905303</v>
      </c>
      <c r="M24" s="18">
        <v>30.295322017421331</v>
      </c>
      <c r="N24" s="1" t="s">
        <v>90</v>
      </c>
      <c r="O24" s="16">
        <v>0.5066666666666666</v>
      </c>
      <c r="P24" s="16">
        <v>0.6</v>
      </c>
      <c r="Q24" s="16">
        <v>0.40714285714285714</v>
      </c>
      <c r="R24" s="16">
        <f t="shared" si="0"/>
        <v>1.5138095238095235</v>
      </c>
      <c r="S24" s="16" t="s">
        <v>90</v>
      </c>
      <c r="T24" s="16" t="s">
        <v>229</v>
      </c>
      <c r="U24" s="22" t="s">
        <v>152</v>
      </c>
      <c r="V24" s="22" t="s">
        <v>160</v>
      </c>
      <c r="W24" s="22" t="s">
        <v>152</v>
      </c>
      <c r="X24" s="22" t="s">
        <v>203</v>
      </c>
      <c r="Y24" s="22" t="s">
        <v>213</v>
      </c>
      <c r="Z24" s="22" t="s">
        <v>156</v>
      </c>
      <c r="AA24" s="7" t="s">
        <v>99</v>
      </c>
      <c r="AB24" s="7" t="s">
        <v>100</v>
      </c>
      <c r="AC24" s="3" t="s">
        <v>86</v>
      </c>
      <c r="AD24" s="3" t="s">
        <v>91</v>
      </c>
      <c r="AE24" s="7" t="s">
        <v>98</v>
      </c>
      <c r="AF24" s="3" t="s">
        <v>87</v>
      </c>
      <c r="AG24" s="3" t="s">
        <v>87</v>
      </c>
      <c r="AH24" s="7" t="s">
        <v>98</v>
      </c>
      <c r="AI24" s="7" t="s">
        <v>98</v>
      </c>
      <c r="AJ24" s="3" t="s">
        <v>95</v>
      </c>
      <c r="AK24" s="3" t="s">
        <v>95</v>
      </c>
      <c r="AL24" s="3" t="s">
        <v>87</v>
      </c>
      <c r="AM24" s="3" t="s">
        <v>87</v>
      </c>
      <c r="AN24" s="3" t="s">
        <v>82</v>
      </c>
      <c r="AO24" s="7" t="s">
        <v>98</v>
      </c>
      <c r="AP24" s="15" t="s">
        <v>67</v>
      </c>
      <c r="AQ24" s="1" t="s">
        <v>82</v>
      </c>
      <c r="AR24" s="14" t="s">
        <v>93</v>
      </c>
      <c r="AS24" s="14" t="s">
        <v>101</v>
      </c>
      <c r="AT24" s="6" t="s">
        <v>121</v>
      </c>
      <c r="AU24" s="23">
        <v>5</v>
      </c>
      <c r="AV24" s="23">
        <v>6</v>
      </c>
      <c r="AW24" s="18">
        <v>1.0703139159361179</v>
      </c>
      <c r="AX24" s="7"/>
      <c r="AY24" s="7"/>
      <c r="AZ24" s="19"/>
    </row>
    <row r="25" spans="1:52" x14ac:dyDescent="0.25">
      <c r="A25" s="1">
        <v>13</v>
      </c>
      <c r="B25" s="1" t="s">
        <v>18</v>
      </c>
      <c r="C25" s="1" t="s">
        <v>19</v>
      </c>
      <c r="D25" s="1" t="s">
        <v>3</v>
      </c>
      <c r="E25" s="7" t="s">
        <v>137</v>
      </c>
      <c r="F25" s="1" t="s">
        <v>120</v>
      </c>
      <c r="G25" s="1" t="s">
        <v>85</v>
      </c>
      <c r="H25" s="18">
        <v>5.1288119999999999</v>
      </c>
      <c r="I25" s="18">
        <v>25.434836000000004</v>
      </c>
      <c r="J25" s="1" t="s">
        <v>175</v>
      </c>
      <c r="K25" s="1" t="s">
        <v>60</v>
      </c>
      <c r="L25" s="18">
        <v>15.74138649905303</v>
      </c>
      <c r="M25" s="18">
        <v>30.295322017421331</v>
      </c>
      <c r="N25" s="1" t="s">
        <v>120</v>
      </c>
      <c r="O25" s="16">
        <v>0.41333333333333339</v>
      </c>
      <c r="P25" s="16">
        <v>0.3</v>
      </c>
      <c r="Q25" s="16">
        <v>0.45</v>
      </c>
      <c r="R25" s="16">
        <f t="shared" si="0"/>
        <v>1.1633333333333333</v>
      </c>
      <c r="S25" s="16" t="s">
        <v>120</v>
      </c>
      <c r="T25" s="16" t="s">
        <v>223</v>
      </c>
      <c r="U25" s="22" t="s">
        <v>152</v>
      </c>
      <c r="V25" s="22" t="s">
        <v>160</v>
      </c>
      <c r="W25" s="22" t="s">
        <v>152</v>
      </c>
      <c r="X25" s="22" t="s">
        <v>203</v>
      </c>
      <c r="Y25" s="22" t="s">
        <v>213</v>
      </c>
      <c r="Z25" s="22" t="s">
        <v>156</v>
      </c>
      <c r="AA25" s="7" t="s">
        <v>99</v>
      </c>
      <c r="AB25" s="7" t="s">
        <v>100</v>
      </c>
      <c r="AC25" s="3" t="s">
        <v>86</v>
      </c>
      <c r="AD25" s="3" t="s">
        <v>91</v>
      </c>
      <c r="AE25" s="7" t="s">
        <v>98</v>
      </c>
      <c r="AF25" s="3" t="s">
        <v>87</v>
      </c>
      <c r="AG25" s="3" t="s">
        <v>87</v>
      </c>
      <c r="AH25" s="7" t="s">
        <v>98</v>
      </c>
      <c r="AI25" s="7" t="s">
        <v>98</v>
      </c>
      <c r="AJ25" s="3" t="s">
        <v>95</v>
      </c>
      <c r="AK25" s="3" t="s">
        <v>95</v>
      </c>
      <c r="AL25" s="3" t="s">
        <v>87</v>
      </c>
      <c r="AM25" s="3" t="s">
        <v>87</v>
      </c>
      <c r="AN25" s="3" t="s">
        <v>82</v>
      </c>
      <c r="AO25" s="7" t="s">
        <v>98</v>
      </c>
      <c r="AP25" s="15" t="s">
        <v>67</v>
      </c>
      <c r="AQ25" s="1" t="s">
        <v>82</v>
      </c>
      <c r="AR25" s="14" t="s">
        <v>93</v>
      </c>
      <c r="AS25" s="14" t="s">
        <v>101</v>
      </c>
      <c r="AT25" s="6" t="s">
        <v>122</v>
      </c>
      <c r="AU25" s="23">
        <v>7</v>
      </c>
      <c r="AV25" s="23">
        <v>31</v>
      </c>
      <c r="AW25" s="18">
        <v>6.0442847193463125</v>
      </c>
      <c r="AX25" s="7"/>
      <c r="AY25" s="7"/>
    </row>
    <row r="26" spans="1:52" x14ac:dyDescent="0.25">
      <c r="A26" s="1">
        <v>13</v>
      </c>
      <c r="B26" s="1" t="s">
        <v>20</v>
      </c>
      <c r="C26" s="1" t="s">
        <v>19</v>
      </c>
      <c r="D26" s="1" t="s">
        <v>4</v>
      </c>
      <c r="E26" s="7" t="s">
        <v>138</v>
      </c>
      <c r="F26" s="1" t="s">
        <v>85</v>
      </c>
      <c r="G26" s="1" t="s">
        <v>85</v>
      </c>
      <c r="H26" s="18">
        <v>3.648136</v>
      </c>
      <c r="I26" s="18">
        <v>25.434836000000004</v>
      </c>
      <c r="J26" s="1" t="s">
        <v>180</v>
      </c>
      <c r="L26" s="18">
        <v>15.74138649905303</v>
      </c>
      <c r="M26" s="18">
        <v>30.295322017421331</v>
      </c>
      <c r="N26" s="1" t="s">
        <v>85</v>
      </c>
      <c r="O26" s="16">
        <v>0.41333333333333339</v>
      </c>
      <c r="P26" s="16">
        <v>0.3</v>
      </c>
      <c r="Q26" s="16">
        <v>0.3</v>
      </c>
      <c r="R26" s="16">
        <f t="shared" si="0"/>
        <v>1.0133333333333334</v>
      </c>
      <c r="S26" s="16" t="s">
        <v>120</v>
      </c>
      <c r="T26" s="16" t="s">
        <v>224</v>
      </c>
      <c r="U26" s="22" t="s">
        <v>152</v>
      </c>
      <c r="V26" s="22" t="s">
        <v>160</v>
      </c>
      <c r="W26" s="22" t="s">
        <v>152</v>
      </c>
      <c r="X26" s="22" t="s">
        <v>203</v>
      </c>
      <c r="Y26" s="22" t="s">
        <v>213</v>
      </c>
      <c r="Z26" s="22" t="s">
        <v>156</v>
      </c>
      <c r="AA26" s="7" t="s">
        <v>99</v>
      </c>
      <c r="AB26" s="7" t="s">
        <v>100</v>
      </c>
      <c r="AC26" s="3" t="s">
        <v>86</v>
      </c>
      <c r="AD26" s="3" t="s">
        <v>91</v>
      </c>
      <c r="AE26" s="7" t="s">
        <v>98</v>
      </c>
      <c r="AF26" s="3" t="s">
        <v>87</v>
      </c>
      <c r="AG26" s="3" t="s">
        <v>87</v>
      </c>
      <c r="AH26" s="7" t="s">
        <v>98</v>
      </c>
      <c r="AI26" s="7" t="s">
        <v>98</v>
      </c>
      <c r="AJ26" s="3" t="s">
        <v>95</v>
      </c>
      <c r="AK26" s="3" t="s">
        <v>95</v>
      </c>
      <c r="AL26" s="3" t="s">
        <v>87</v>
      </c>
      <c r="AM26" s="3" t="s">
        <v>87</v>
      </c>
      <c r="AN26" s="3" t="s">
        <v>82</v>
      </c>
      <c r="AO26" s="7" t="s">
        <v>98</v>
      </c>
      <c r="AP26" s="15" t="s">
        <v>67</v>
      </c>
      <c r="AQ26" s="1" t="s">
        <v>82</v>
      </c>
      <c r="AR26" s="14" t="s">
        <v>93</v>
      </c>
      <c r="AS26" s="14" t="s">
        <v>101</v>
      </c>
      <c r="AT26" s="6" t="s">
        <v>122</v>
      </c>
      <c r="AU26" s="23">
        <v>4</v>
      </c>
      <c r="AV26" s="23">
        <v>71</v>
      </c>
      <c r="AW26" s="18">
        <v>19.461993741461391</v>
      </c>
      <c r="AX26" s="7"/>
      <c r="AY26" s="7"/>
    </row>
    <row r="27" spans="1:52" x14ac:dyDescent="0.25">
      <c r="A27" s="1">
        <v>13</v>
      </c>
      <c r="B27" s="1" t="s">
        <v>26</v>
      </c>
      <c r="C27" s="1" t="s">
        <v>19</v>
      </c>
      <c r="D27" s="1" t="s">
        <v>9</v>
      </c>
      <c r="E27" s="7" t="s">
        <v>136</v>
      </c>
      <c r="F27" s="1" t="s">
        <v>85</v>
      </c>
      <c r="G27" s="1" t="s">
        <v>85</v>
      </c>
      <c r="H27" s="18">
        <v>5.5431679999999997</v>
      </c>
      <c r="I27" s="18">
        <v>25.434836000000004</v>
      </c>
      <c r="J27" s="1" t="s">
        <v>164</v>
      </c>
      <c r="L27" s="18">
        <v>15.74138649905303</v>
      </c>
      <c r="M27" s="18">
        <v>30.295322017421331</v>
      </c>
      <c r="N27" s="1" t="s">
        <v>85</v>
      </c>
      <c r="O27" s="16">
        <v>0.41333333333333339</v>
      </c>
      <c r="P27" s="16">
        <v>0.5</v>
      </c>
      <c r="Q27" s="16">
        <v>0.1</v>
      </c>
      <c r="R27" s="16">
        <f t="shared" si="0"/>
        <v>1.0133333333333334</v>
      </c>
      <c r="S27" s="16" t="s">
        <v>120</v>
      </c>
      <c r="T27" s="16" t="s">
        <v>229</v>
      </c>
      <c r="U27" s="22" t="s">
        <v>152</v>
      </c>
      <c r="V27" s="22" t="s">
        <v>160</v>
      </c>
      <c r="W27" s="22" t="s">
        <v>152</v>
      </c>
      <c r="X27" s="22" t="s">
        <v>203</v>
      </c>
      <c r="Y27" s="22" t="s">
        <v>213</v>
      </c>
      <c r="Z27" s="22" t="s">
        <v>156</v>
      </c>
      <c r="AA27" s="7" t="s">
        <v>99</v>
      </c>
      <c r="AB27" s="7" t="s">
        <v>100</v>
      </c>
      <c r="AC27" s="3" t="s">
        <v>86</v>
      </c>
      <c r="AD27" s="3" t="s">
        <v>91</v>
      </c>
      <c r="AE27" s="7" t="s">
        <v>98</v>
      </c>
      <c r="AF27" s="3" t="s">
        <v>87</v>
      </c>
      <c r="AG27" s="3" t="s">
        <v>87</v>
      </c>
      <c r="AH27" s="7" t="s">
        <v>98</v>
      </c>
      <c r="AI27" s="7" t="s">
        <v>98</v>
      </c>
      <c r="AJ27" s="3" t="s">
        <v>95</v>
      </c>
      <c r="AK27" s="3" t="s">
        <v>95</v>
      </c>
      <c r="AL27" s="3" t="s">
        <v>87</v>
      </c>
      <c r="AM27" s="3" t="s">
        <v>87</v>
      </c>
      <c r="AN27" s="3" t="s">
        <v>82</v>
      </c>
      <c r="AO27" s="7" t="s">
        <v>98</v>
      </c>
      <c r="AP27" s="15" t="s">
        <v>67</v>
      </c>
      <c r="AQ27" s="1" t="s">
        <v>82</v>
      </c>
      <c r="AR27" s="14" t="s">
        <v>93</v>
      </c>
      <c r="AS27" s="14" t="s">
        <v>101</v>
      </c>
      <c r="AT27" s="6" t="s">
        <v>121</v>
      </c>
      <c r="AU27" s="23">
        <v>0</v>
      </c>
      <c r="AV27" s="23">
        <v>70</v>
      </c>
      <c r="AW27" s="18">
        <v>12.628157761049279</v>
      </c>
      <c r="AX27" s="7"/>
      <c r="AY27" s="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workbookViewId="0">
      <selection activeCell="B14" sqref="B14"/>
    </sheetView>
  </sheetViews>
  <sheetFormatPr defaultRowHeight="15" x14ac:dyDescent="0.25"/>
  <sheetData>
    <row r="1" spans="1:2" x14ac:dyDescent="0.25">
      <c r="A1" s="29" t="s">
        <v>214</v>
      </c>
    </row>
    <row r="2" spans="1:2" x14ac:dyDescent="0.25">
      <c r="A2">
        <v>13053</v>
      </c>
      <c r="B2" t="s">
        <v>215</v>
      </c>
    </row>
    <row r="3" spans="1:2" x14ac:dyDescent="0.25">
      <c r="A3">
        <v>13054</v>
      </c>
      <c r="B3" t="s">
        <v>215</v>
      </c>
    </row>
    <row r="4" spans="1:2" x14ac:dyDescent="0.25">
      <c r="A4">
        <v>13056</v>
      </c>
      <c r="B4" t="s">
        <v>215</v>
      </c>
    </row>
    <row r="5" spans="1:2" x14ac:dyDescent="0.25">
      <c r="A5">
        <v>13057</v>
      </c>
      <c r="B5" t="s">
        <v>215</v>
      </c>
    </row>
    <row r="6" spans="1:2" x14ac:dyDescent="0.25">
      <c r="A6">
        <v>13059</v>
      </c>
      <c r="B6" t="s">
        <v>215</v>
      </c>
    </row>
    <row r="7" spans="1:2" x14ac:dyDescent="0.25">
      <c r="A7">
        <v>13060</v>
      </c>
      <c r="B7" t="s">
        <v>215</v>
      </c>
    </row>
    <row r="8" spans="1:2" x14ac:dyDescent="0.25">
      <c r="A8">
        <v>13061</v>
      </c>
      <c r="B8" t="s">
        <v>215</v>
      </c>
    </row>
    <row r="9" spans="1:2" x14ac:dyDescent="0.25">
      <c r="A9">
        <v>13062</v>
      </c>
      <c r="B9" t="s">
        <v>215</v>
      </c>
    </row>
    <row r="10" spans="1:2" x14ac:dyDescent="0.25">
      <c r="A10">
        <v>13064</v>
      </c>
      <c r="B10" t="s">
        <v>215</v>
      </c>
    </row>
    <row r="11" spans="1:2" x14ac:dyDescent="0.25">
      <c r="A11">
        <v>13065</v>
      </c>
      <c r="B11" t="s">
        <v>215</v>
      </c>
    </row>
    <row r="12" spans="1:2" x14ac:dyDescent="0.25">
      <c r="A12">
        <v>13066</v>
      </c>
      <c r="B12" t="s">
        <v>215</v>
      </c>
    </row>
    <row r="13" spans="1:2" x14ac:dyDescent="0.25">
      <c r="A13">
        <v>13069</v>
      </c>
      <c r="B13" t="s">
        <v>215</v>
      </c>
    </row>
    <row r="14" spans="1:2" x14ac:dyDescent="0.25">
      <c r="A14">
        <v>13070</v>
      </c>
      <c r="B14" t="s">
        <v>215</v>
      </c>
    </row>
    <row r="15" spans="1:2" x14ac:dyDescent="0.25">
      <c r="A15">
        <v>13071</v>
      </c>
      <c r="B15" t="s">
        <v>215</v>
      </c>
    </row>
    <row r="16" spans="1:2" x14ac:dyDescent="0.25">
      <c r="A16">
        <v>13072</v>
      </c>
      <c r="B16" t="s">
        <v>215</v>
      </c>
    </row>
    <row r="17" spans="1:2" x14ac:dyDescent="0.25">
      <c r="A17">
        <v>13073</v>
      </c>
      <c r="B17" t="s">
        <v>215</v>
      </c>
    </row>
    <row r="18" spans="1:2" x14ac:dyDescent="0.25">
      <c r="A18">
        <v>13074</v>
      </c>
      <c r="B18" t="s">
        <v>215</v>
      </c>
    </row>
    <row r="19" spans="1:2" x14ac:dyDescent="0.25">
      <c r="A19">
        <v>13075</v>
      </c>
      <c r="B19" t="s">
        <v>215</v>
      </c>
    </row>
    <row r="20" spans="1:2" x14ac:dyDescent="0.25">
      <c r="A20">
        <v>13076</v>
      </c>
      <c r="B20" t="s">
        <v>215</v>
      </c>
    </row>
    <row r="21" spans="1:2" x14ac:dyDescent="0.25">
      <c r="A21">
        <v>13077</v>
      </c>
      <c r="B21" t="s">
        <v>215</v>
      </c>
    </row>
    <row r="22" spans="1:2" x14ac:dyDescent="0.25">
      <c r="A22">
        <v>13078</v>
      </c>
      <c r="B22" t="s">
        <v>215</v>
      </c>
    </row>
    <row r="23" spans="1:2" x14ac:dyDescent="0.25">
      <c r="A23">
        <v>13079</v>
      </c>
      <c r="B23" t="s">
        <v>215</v>
      </c>
    </row>
    <row r="24" spans="1:2" x14ac:dyDescent="0.25">
      <c r="A24">
        <v>13080</v>
      </c>
      <c r="B24" t="s">
        <v>215</v>
      </c>
    </row>
    <row r="25" spans="1:2" x14ac:dyDescent="0.25">
      <c r="A25">
        <v>13083</v>
      </c>
      <c r="B25" t="s">
        <v>215</v>
      </c>
    </row>
    <row r="26" spans="1:2" x14ac:dyDescent="0.25">
      <c r="A26">
        <v>13084</v>
      </c>
      <c r="B26" t="s">
        <v>215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4"/>
  <sheetViews>
    <sheetView tabSelected="1" topLeftCell="D2" zoomScale="80" zoomScaleNormal="80" workbookViewId="0">
      <pane xSplit="21315" ySplit="4350" topLeftCell="O1"/>
      <selection activeCell="L3" sqref="L3"/>
      <selection pane="topRight" activeCell="L2" sqref="I1:L1048576"/>
      <selection pane="bottomLeft" activeCell="B31" sqref="B31"/>
      <selection pane="bottomRight" activeCell="O1" sqref="O1"/>
    </sheetView>
  </sheetViews>
  <sheetFormatPr defaultColWidth="9.85546875" defaultRowHeight="15" x14ac:dyDescent="0.25"/>
  <cols>
    <col min="1" max="1" width="5.42578125" style="1" bestFit="1" customWidth="1"/>
    <col min="2" max="2" width="41.5703125" style="1" bestFit="1" customWidth="1"/>
    <col min="3" max="3" width="26.28515625" style="1" bestFit="1" customWidth="1"/>
    <col min="4" max="5" width="26.28515625" style="1" customWidth="1"/>
    <col min="6" max="9" width="10.140625" style="1" customWidth="1"/>
    <col min="10" max="10" width="14.42578125" style="1" customWidth="1"/>
    <col min="11" max="11" width="37.42578125" style="1" customWidth="1"/>
    <col min="12" max="13" width="10.7109375" style="1" customWidth="1"/>
    <col min="14" max="15" width="9.85546875" style="1"/>
    <col min="16" max="21" width="13.140625" style="1" customWidth="1"/>
    <col min="22" max="27" width="9.85546875" style="1"/>
    <col min="28" max="28" width="12" style="1" bestFit="1" customWidth="1"/>
    <col min="29" max="36" width="10.7109375" style="1" customWidth="1"/>
    <col min="37" max="16384" width="9.85546875" style="1"/>
  </cols>
  <sheetData>
    <row r="1" spans="1:40" s="2" customFormat="1" ht="21" customHeight="1" x14ac:dyDescent="0.25">
      <c r="AK1" s="17"/>
    </row>
    <row r="2" spans="1:40" s="5" customFormat="1" x14ac:dyDescent="0.25">
      <c r="N2" s="20" t="s">
        <v>197</v>
      </c>
      <c r="P2" s="20" t="s">
        <v>153</v>
      </c>
      <c r="Q2" s="20"/>
      <c r="V2" s="5" t="s">
        <v>109</v>
      </c>
      <c r="W2" s="5" t="s">
        <v>109</v>
      </c>
      <c r="X2" s="5" t="s">
        <v>109</v>
      </c>
      <c r="Y2" s="5" t="s">
        <v>109</v>
      </c>
      <c r="Z2" s="5" t="s">
        <v>109</v>
      </c>
      <c r="AA2" s="5" t="s">
        <v>109</v>
      </c>
      <c r="AB2" s="5" t="s">
        <v>110</v>
      </c>
      <c r="AC2" s="5" t="s">
        <v>110</v>
      </c>
      <c r="AD2" s="5" t="s">
        <v>110</v>
      </c>
      <c r="AE2" s="5" t="s">
        <v>110</v>
      </c>
      <c r="AF2" s="5" t="s">
        <v>110</v>
      </c>
      <c r="AG2" s="5" t="s">
        <v>110</v>
      </c>
      <c r="AH2" s="5" t="s">
        <v>110</v>
      </c>
      <c r="AI2" s="5" t="s">
        <v>110</v>
      </c>
      <c r="AJ2" s="5" t="s">
        <v>110</v>
      </c>
      <c r="AL2" s="11"/>
      <c r="AM2" s="11"/>
    </row>
    <row r="3" spans="1:40" s="5" customFormat="1" ht="92.25" customHeight="1" x14ac:dyDescent="0.25">
      <c r="A3" s="5" t="s">
        <v>13</v>
      </c>
      <c r="B3" s="5" t="s">
        <v>55</v>
      </c>
      <c r="C3" s="5" t="s">
        <v>195</v>
      </c>
      <c r="D3" s="21" t="s">
        <v>139</v>
      </c>
      <c r="E3" s="21" t="s">
        <v>140</v>
      </c>
      <c r="F3" s="21" t="s">
        <v>141</v>
      </c>
      <c r="G3" s="21" t="s">
        <v>190</v>
      </c>
      <c r="H3" s="21" t="s">
        <v>170</v>
      </c>
      <c r="I3" s="21" t="s">
        <v>171</v>
      </c>
      <c r="J3" s="21" t="s">
        <v>148</v>
      </c>
      <c r="K3" s="21" t="s">
        <v>149</v>
      </c>
      <c r="L3" s="25" t="s">
        <v>200</v>
      </c>
      <c r="M3" s="25" t="s">
        <v>201</v>
      </c>
      <c r="N3" s="25" t="s">
        <v>198</v>
      </c>
      <c r="O3" s="25" t="s">
        <v>199</v>
      </c>
      <c r="P3" s="21" t="s">
        <v>151</v>
      </c>
      <c r="Q3" s="21" t="s">
        <v>159</v>
      </c>
      <c r="R3" s="21" t="s">
        <v>154</v>
      </c>
      <c r="S3" s="21" t="s">
        <v>202</v>
      </c>
      <c r="T3" s="21" t="s">
        <v>204</v>
      </c>
      <c r="U3" s="21" t="s">
        <v>207</v>
      </c>
      <c r="V3" s="25" t="s">
        <v>78</v>
      </c>
      <c r="W3" s="25" t="s">
        <v>57</v>
      </c>
      <c r="X3" s="28" t="s">
        <v>68</v>
      </c>
      <c r="Y3" s="25" t="s">
        <v>69</v>
      </c>
      <c r="Z3" s="25" t="s">
        <v>79</v>
      </c>
      <c r="AA3" s="25" t="s">
        <v>80</v>
      </c>
      <c r="AB3" s="25" t="s">
        <v>72</v>
      </c>
      <c r="AC3" s="25" t="s">
        <v>70</v>
      </c>
      <c r="AD3" s="25" t="s">
        <v>71</v>
      </c>
      <c r="AE3" s="25" t="s">
        <v>73</v>
      </c>
      <c r="AF3" s="25" t="s">
        <v>74</v>
      </c>
      <c r="AG3" s="25" t="s">
        <v>75</v>
      </c>
      <c r="AH3" s="25" t="s">
        <v>76</v>
      </c>
      <c r="AI3" s="25" t="s">
        <v>77</v>
      </c>
      <c r="AJ3" s="25" t="s">
        <v>81</v>
      </c>
      <c r="AK3" s="12" t="s">
        <v>163</v>
      </c>
      <c r="AL3" s="12" t="s">
        <v>165</v>
      </c>
      <c r="AM3" s="12" t="s">
        <v>166</v>
      </c>
      <c r="AN3" s="12" t="s">
        <v>167</v>
      </c>
    </row>
    <row r="4" spans="1:40" x14ac:dyDescent="0.25">
      <c r="B4" s="1" t="s">
        <v>49</v>
      </c>
      <c r="C4" s="1" t="s">
        <v>115</v>
      </c>
      <c r="D4" s="7" t="s">
        <v>194</v>
      </c>
      <c r="E4" s="7" t="s">
        <v>194</v>
      </c>
      <c r="F4" s="27">
        <v>13.215271999999999</v>
      </c>
      <c r="G4" s="27">
        <v>66.77406400000001</v>
      </c>
      <c r="H4" s="1" t="s">
        <v>179</v>
      </c>
      <c r="J4" s="8">
        <v>91.555509778977282</v>
      </c>
      <c r="K4" s="4">
        <v>162.12528044860636</v>
      </c>
      <c r="L4" s="7">
        <v>87</v>
      </c>
      <c r="M4" s="7">
        <v>22</v>
      </c>
      <c r="N4" s="7">
        <v>29</v>
      </c>
      <c r="O4" s="7">
        <v>2</v>
      </c>
      <c r="P4" s="22" t="s">
        <v>152</v>
      </c>
      <c r="Q4" s="22" t="s">
        <v>160</v>
      </c>
      <c r="R4" s="22" t="s">
        <v>152</v>
      </c>
      <c r="S4" s="22" t="s">
        <v>203</v>
      </c>
      <c r="T4" s="22" t="s">
        <v>206</v>
      </c>
      <c r="U4" s="22" t="s">
        <v>156</v>
      </c>
      <c r="V4" s="3" t="s">
        <v>87</v>
      </c>
      <c r="W4" s="3" t="s">
        <v>82</v>
      </c>
      <c r="X4" s="3" t="s">
        <v>86</v>
      </c>
      <c r="Y4" s="3" t="s">
        <v>87</v>
      </c>
      <c r="Z4" s="3" t="s">
        <v>88</v>
      </c>
      <c r="AA4" s="3" t="s">
        <v>88</v>
      </c>
      <c r="AB4" s="3" t="s">
        <v>87</v>
      </c>
      <c r="AC4" s="3" t="s">
        <v>88</v>
      </c>
      <c r="AD4" s="3" t="s">
        <v>88</v>
      </c>
      <c r="AE4" s="3" t="s">
        <v>89</v>
      </c>
      <c r="AF4" s="3" t="s">
        <v>87</v>
      </c>
      <c r="AG4" s="3" t="s">
        <v>89</v>
      </c>
      <c r="AH4" s="3" t="s">
        <v>89</v>
      </c>
      <c r="AI4" s="3" t="s">
        <v>88</v>
      </c>
      <c r="AJ4" s="3" t="s">
        <v>88</v>
      </c>
      <c r="AK4" s="15">
        <v>5</v>
      </c>
      <c r="AL4" s="1" t="s">
        <v>82</v>
      </c>
      <c r="AM4" s="14" t="s">
        <v>93</v>
      </c>
      <c r="AN4" s="14" t="s">
        <v>101</v>
      </c>
    </row>
    <row r="5" spans="1:40" x14ac:dyDescent="0.25">
      <c r="B5" s="1" t="s">
        <v>49</v>
      </c>
      <c r="C5" s="1" t="s">
        <v>114</v>
      </c>
      <c r="D5" s="7" t="s">
        <v>194</v>
      </c>
      <c r="E5" s="7" t="s">
        <v>194</v>
      </c>
      <c r="F5" s="27">
        <v>7.1847060000000003</v>
      </c>
      <c r="G5" s="27">
        <v>66.77406400000001</v>
      </c>
      <c r="H5" s="1" t="s">
        <v>182</v>
      </c>
      <c r="I5" s="1" t="s">
        <v>183</v>
      </c>
      <c r="J5" s="8">
        <v>91.555509778977282</v>
      </c>
      <c r="K5" s="4">
        <v>162.12528044860636</v>
      </c>
      <c r="L5" s="7">
        <v>78</v>
      </c>
      <c r="M5" s="7">
        <v>19.5</v>
      </c>
      <c r="N5" s="7">
        <v>29</v>
      </c>
      <c r="O5" s="7">
        <v>0</v>
      </c>
      <c r="P5" s="22" t="s">
        <v>152</v>
      </c>
      <c r="Q5" s="22" t="s">
        <v>160</v>
      </c>
      <c r="R5" s="22" t="s">
        <v>152</v>
      </c>
      <c r="S5" s="22" t="s">
        <v>203</v>
      </c>
      <c r="T5" s="22" t="s">
        <v>206</v>
      </c>
      <c r="U5" s="22" t="s">
        <v>156</v>
      </c>
      <c r="V5" s="3" t="s">
        <v>87</v>
      </c>
      <c r="W5" s="3" t="s">
        <v>82</v>
      </c>
      <c r="X5" s="3" t="s">
        <v>86</v>
      </c>
      <c r="Y5" s="3" t="s">
        <v>87</v>
      </c>
      <c r="Z5" s="3" t="s">
        <v>88</v>
      </c>
      <c r="AA5" s="3" t="s">
        <v>88</v>
      </c>
      <c r="AB5" s="3" t="s">
        <v>87</v>
      </c>
      <c r="AC5" s="3" t="s">
        <v>88</v>
      </c>
      <c r="AD5" s="3" t="s">
        <v>88</v>
      </c>
      <c r="AE5" s="3" t="s">
        <v>89</v>
      </c>
      <c r="AF5" s="3" t="s">
        <v>87</v>
      </c>
      <c r="AG5" s="3" t="s">
        <v>89</v>
      </c>
      <c r="AH5" s="3" t="s">
        <v>89</v>
      </c>
      <c r="AI5" s="3" t="s">
        <v>88</v>
      </c>
      <c r="AJ5" s="3" t="s">
        <v>88</v>
      </c>
      <c r="AK5" s="15">
        <v>5</v>
      </c>
      <c r="AL5" s="1" t="s">
        <v>82</v>
      </c>
      <c r="AM5" s="14" t="s">
        <v>93</v>
      </c>
      <c r="AN5" s="14" t="s">
        <v>101</v>
      </c>
    </row>
    <row r="6" spans="1:40" x14ac:dyDescent="0.25">
      <c r="B6" s="1" t="s">
        <v>49</v>
      </c>
      <c r="C6" s="1" t="s">
        <v>113</v>
      </c>
      <c r="D6" s="7" t="s">
        <v>194</v>
      </c>
      <c r="E6" s="7" t="s">
        <v>194</v>
      </c>
      <c r="F6" s="27">
        <v>10.237351</v>
      </c>
      <c r="G6" s="27">
        <v>66.77406400000001</v>
      </c>
      <c r="H6" s="1" t="s">
        <v>184</v>
      </c>
      <c r="I6" s="1" t="s">
        <v>61</v>
      </c>
      <c r="J6" s="8">
        <v>91.555509778977282</v>
      </c>
      <c r="K6" s="4">
        <v>162.12528044860636</v>
      </c>
      <c r="L6" s="7">
        <v>86</v>
      </c>
      <c r="M6" s="7">
        <v>20.2</v>
      </c>
      <c r="N6" s="7">
        <v>29</v>
      </c>
      <c r="O6" s="7">
        <v>0</v>
      </c>
      <c r="P6" s="22" t="s">
        <v>152</v>
      </c>
      <c r="Q6" s="22" t="s">
        <v>160</v>
      </c>
      <c r="R6" s="22" t="s">
        <v>152</v>
      </c>
      <c r="S6" s="22" t="s">
        <v>203</v>
      </c>
      <c r="T6" s="22" t="s">
        <v>206</v>
      </c>
      <c r="U6" s="22" t="s">
        <v>156</v>
      </c>
      <c r="V6" s="3" t="s">
        <v>87</v>
      </c>
      <c r="W6" s="3" t="s">
        <v>82</v>
      </c>
      <c r="X6" s="3" t="s">
        <v>86</v>
      </c>
      <c r="Y6" s="3" t="s">
        <v>87</v>
      </c>
      <c r="Z6" s="3" t="s">
        <v>88</v>
      </c>
      <c r="AA6" s="3" t="s">
        <v>88</v>
      </c>
      <c r="AB6" s="3" t="s">
        <v>87</v>
      </c>
      <c r="AC6" s="3" t="s">
        <v>88</v>
      </c>
      <c r="AD6" s="3" t="s">
        <v>88</v>
      </c>
      <c r="AE6" s="3" t="s">
        <v>89</v>
      </c>
      <c r="AF6" s="3" t="s">
        <v>87</v>
      </c>
      <c r="AG6" s="3" t="s">
        <v>89</v>
      </c>
      <c r="AH6" s="3" t="s">
        <v>89</v>
      </c>
      <c r="AI6" s="3" t="s">
        <v>88</v>
      </c>
      <c r="AJ6" s="3" t="s">
        <v>88</v>
      </c>
      <c r="AK6" s="15">
        <v>5</v>
      </c>
      <c r="AL6" s="1" t="s">
        <v>82</v>
      </c>
      <c r="AM6" s="14" t="s">
        <v>92</v>
      </c>
      <c r="AN6" s="14" t="s">
        <v>94</v>
      </c>
    </row>
    <row r="7" spans="1:40" x14ac:dyDescent="0.25">
      <c r="B7" s="1" t="s">
        <v>49</v>
      </c>
      <c r="C7" s="1" t="s">
        <v>112</v>
      </c>
      <c r="D7" s="7" t="s">
        <v>193</v>
      </c>
      <c r="E7" s="7" t="s">
        <v>193</v>
      </c>
      <c r="F7" s="27">
        <v>9.8405540000000009</v>
      </c>
      <c r="G7" s="27">
        <v>66.77406400000001</v>
      </c>
      <c r="H7" s="1" t="s">
        <v>185</v>
      </c>
      <c r="I7" s="1" t="s">
        <v>61</v>
      </c>
      <c r="J7" s="8">
        <v>91.555509778977282</v>
      </c>
      <c r="K7" s="4">
        <v>162.12528044860636</v>
      </c>
      <c r="L7" s="7">
        <v>68</v>
      </c>
      <c r="M7" s="7">
        <v>17</v>
      </c>
      <c r="N7" s="7">
        <v>29</v>
      </c>
      <c r="O7" s="7">
        <v>2</v>
      </c>
      <c r="P7" s="22" t="s">
        <v>155</v>
      </c>
      <c r="Q7" s="22" t="s">
        <v>161</v>
      </c>
      <c r="R7" s="22" t="s">
        <v>152</v>
      </c>
      <c r="S7" s="22" t="s">
        <v>203</v>
      </c>
      <c r="T7" s="22" t="s">
        <v>205</v>
      </c>
      <c r="U7" s="22" t="s">
        <v>156</v>
      </c>
      <c r="V7" s="3" t="s">
        <v>87</v>
      </c>
      <c r="W7" s="3" t="s">
        <v>82</v>
      </c>
      <c r="X7" s="3" t="s">
        <v>86</v>
      </c>
      <c r="Y7" s="3" t="s">
        <v>87</v>
      </c>
      <c r="Z7" s="3" t="s">
        <v>88</v>
      </c>
      <c r="AA7" s="3" t="s">
        <v>88</v>
      </c>
      <c r="AB7" s="3" t="s">
        <v>87</v>
      </c>
      <c r="AC7" s="3" t="s">
        <v>88</v>
      </c>
      <c r="AD7" s="3" t="s">
        <v>88</v>
      </c>
      <c r="AE7" s="3" t="s">
        <v>89</v>
      </c>
      <c r="AF7" s="3" t="s">
        <v>87</v>
      </c>
      <c r="AG7" s="3" t="s">
        <v>89</v>
      </c>
      <c r="AH7" s="3" t="s">
        <v>89</v>
      </c>
      <c r="AI7" s="3" t="s">
        <v>88</v>
      </c>
      <c r="AJ7" s="3" t="s">
        <v>88</v>
      </c>
      <c r="AK7" s="15">
        <v>5</v>
      </c>
      <c r="AL7" s="1" t="s">
        <v>82</v>
      </c>
      <c r="AM7" s="14" t="s">
        <v>83</v>
      </c>
      <c r="AN7" s="14" t="s">
        <v>94</v>
      </c>
    </row>
    <row r="8" spans="1:40" x14ac:dyDescent="0.25">
      <c r="B8" s="1" t="s">
        <v>49</v>
      </c>
      <c r="C8" s="1" t="s">
        <v>111</v>
      </c>
      <c r="D8" s="7" t="s">
        <v>192</v>
      </c>
      <c r="E8" s="7" t="s">
        <v>192</v>
      </c>
      <c r="F8" s="27">
        <v>26.296181000000001</v>
      </c>
      <c r="G8" s="27">
        <v>66.77406400000001</v>
      </c>
      <c r="H8" s="1" t="s">
        <v>186</v>
      </c>
      <c r="I8" s="1" t="s">
        <v>61</v>
      </c>
      <c r="J8" s="8">
        <v>91.555509778977282</v>
      </c>
      <c r="K8" s="4">
        <v>162.12528044860636</v>
      </c>
      <c r="L8" s="7">
        <v>65</v>
      </c>
      <c r="M8" s="7">
        <v>17.3</v>
      </c>
      <c r="N8" s="7">
        <v>29</v>
      </c>
      <c r="O8" s="7">
        <v>0</v>
      </c>
      <c r="P8" s="22" t="s">
        <v>155</v>
      </c>
      <c r="Q8" s="22" t="s">
        <v>161</v>
      </c>
      <c r="R8" s="22" t="s">
        <v>152</v>
      </c>
      <c r="S8" s="22" t="s">
        <v>203</v>
      </c>
      <c r="T8" s="22" t="s">
        <v>205</v>
      </c>
      <c r="U8" s="22" t="s">
        <v>156</v>
      </c>
      <c r="V8" s="3" t="s">
        <v>87</v>
      </c>
      <c r="W8" s="3" t="s">
        <v>82</v>
      </c>
      <c r="X8" s="3" t="s">
        <v>86</v>
      </c>
      <c r="Y8" s="3" t="s">
        <v>87</v>
      </c>
      <c r="Z8" s="3" t="s">
        <v>88</v>
      </c>
      <c r="AA8" s="3" t="s">
        <v>88</v>
      </c>
      <c r="AB8" s="3" t="s">
        <v>87</v>
      </c>
      <c r="AC8" s="3" t="s">
        <v>88</v>
      </c>
      <c r="AD8" s="3" t="s">
        <v>88</v>
      </c>
      <c r="AE8" s="3" t="s">
        <v>89</v>
      </c>
      <c r="AF8" s="3" t="s">
        <v>87</v>
      </c>
      <c r="AG8" s="3" t="s">
        <v>89</v>
      </c>
      <c r="AH8" s="3" t="s">
        <v>89</v>
      </c>
      <c r="AI8" s="3" t="s">
        <v>88</v>
      </c>
      <c r="AJ8" s="3" t="s">
        <v>88</v>
      </c>
      <c r="AK8" s="15">
        <v>5</v>
      </c>
      <c r="AL8" s="1" t="s">
        <v>82</v>
      </c>
      <c r="AM8" s="14" t="s">
        <v>83</v>
      </c>
      <c r="AN8" s="14" t="s">
        <v>94</v>
      </c>
    </row>
    <row r="9" spans="1:40" x14ac:dyDescent="0.25">
      <c r="D9" s="7"/>
      <c r="E9" s="7"/>
      <c r="F9" s="26"/>
      <c r="G9" s="27"/>
      <c r="J9" s="8"/>
      <c r="K9" s="4"/>
      <c r="L9" s="7"/>
      <c r="M9" s="7"/>
      <c r="N9" s="7"/>
      <c r="O9" s="7"/>
      <c r="P9" s="22"/>
      <c r="Q9" s="22"/>
      <c r="R9" s="22"/>
      <c r="S9" s="22"/>
      <c r="T9" s="22"/>
      <c r="U9" s="22"/>
      <c r="V9" s="3"/>
      <c r="W9" s="3"/>
      <c r="X9" s="3"/>
      <c r="Y9" s="3"/>
      <c r="Z9" s="3"/>
      <c r="AA9" s="3"/>
      <c r="AB9" s="3"/>
      <c r="AC9" s="3"/>
      <c r="AD9" s="3"/>
      <c r="AE9" s="3"/>
      <c r="AF9" s="3"/>
      <c r="AG9" s="3"/>
      <c r="AH9" s="3"/>
      <c r="AI9" s="3"/>
      <c r="AJ9" s="3"/>
      <c r="AK9" s="15"/>
      <c r="AM9" s="14"/>
      <c r="AN9" s="14"/>
    </row>
    <row r="10" spans="1:40" x14ac:dyDescent="0.25">
      <c r="D10" s="7"/>
      <c r="E10" s="7"/>
      <c r="F10" s="26"/>
      <c r="G10" s="27"/>
      <c r="J10" s="8"/>
      <c r="K10" s="4"/>
      <c r="L10" s="7"/>
      <c r="M10" s="7"/>
      <c r="N10" s="7"/>
      <c r="O10" s="7"/>
      <c r="P10" s="22"/>
      <c r="Q10" s="22"/>
      <c r="R10" s="22"/>
      <c r="S10" s="22"/>
      <c r="T10" s="22"/>
      <c r="U10" s="22"/>
      <c r="V10" s="3"/>
      <c r="W10" s="3"/>
      <c r="X10" s="3"/>
      <c r="Y10" s="3"/>
      <c r="Z10" s="3"/>
      <c r="AA10" s="3"/>
      <c r="AB10" s="3"/>
      <c r="AC10" s="3"/>
      <c r="AD10" s="3"/>
      <c r="AE10" s="3"/>
      <c r="AF10" s="3"/>
      <c r="AG10" s="3"/>
      <c r="AH10" s="3"/>
      <c r="AI10" s="3"/>
      <c r="AJ10" s="3"/>
      <c r="AK10" s="15"/>
      <c r="AM10" s="24"/>
      <c r="AN10" s="24"/>
    </row>
    <row r="11" spans="1:40" x14ac:dyDescent="0.25">
      <c r="C11" s="7"/>
      <c r="D11" s="7"/>
      <c r="E11" s="7"/>
      <c r="F11" s="7"/>
      <c r="G11" s="7"/>
      <c r="J11" s="7"/>
      <c r="L11" s="3"/>
      <c r="M11" s="3"/>
      <c r="P11" s="7"/>
      <c r="Q11" s="7"/>
      <c r="R11" s="7"/>
      <c r="S11" s="7"/>
      <c r="T11" s="7"/>
      <c r="U11" s="7"/>
      <c r="V11" s="3"/>
      <c r="W11" s="3"/>
      <c r="X11" s="3"/>
      <c r="Y11" s="3"/>
      <c r="Z11" s="3"/>
      <c r="AA11" s="3"/>
      <c r="AB11" s="3"/>
      <c r="AC11" s="3"/>
      <c r="AD11" s="3"/>
      <c r="AE11" s="3"/>
      <c r="AF11" s="3"/>
      <c r="AG11" s="3"/>
      <c r="AH11" s="3"/>
      <c r="AI11" s="3"/>
      <c r="AJ11" s="3"/>
      <c r="AK11" s="15"/>
      <c r="AM11" s="14"/>
      <c r="AN11" s="14"/>
    </row>
    <row r="14" spans="1:40" x14ac:dyDescent="0.25">
      <c r="J14" s="8"/>
      <c r="K14"/>
    </row>
  </sheetData>
  <sortState xmlns:xlrd2="http://schemas.microsoft.com/office/spreadsheetml/2017/richdata2" ref="A13:AZ27">
    <sortCondition ref="C13:C27"/>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1"/>
  <sheetViews>
    <sheetView topLeftCell="AG2" zoomScale="80" zoomScaleNormal="80" workbookViewId="0">
      <pane ySplit="2430" activePane="bottomLeft"/>
      <selection activeCell="AI16" sqref="AI16"/>
      <selection pane="bottomLeft" activeCell="C3" sqref="C3:E5"/>
    </sheetView>
  </sheetViews>
  <sheetFormatPr defaultColWidth="9.85546875" defaultRowHeight="15" x14ac:dyDescent="0.25"/>
  <cols>
    <col min="1" max="1" width="5.42578125" style="1" bestFit="1" customWidth="1"/>
    <col min="2" max="2" width="11.42578125" style="1" bestFit="1" customWidth="1"/>
    <col min="3" max="3" width="40.42578125" style="1" customWidth="1"/>
    <col min="4" max="5" width="26.28515625" style="1" customWidth="1"/>
    <col min="6" max="9" width="10.140625" style="1" customWidth="1"/>
    <col min="10" max="11" width="14.42578125" style="1" customWidth="1"/>
    <col min="12" max="13" width="10.7109375" style="1" customWidth="1"/>
    <col min="14" max="15" width="9.85546875" style="1"/>
    <col min="16" max="21" width="13.140625" style="1" customWidth="1"/>
    <col min="22" max="27" width="9.85546875" style="1"/>
    <col min="28" max="28" width="12" style="1" bestFit="1" customWidth="1"/>
    <col min="29" max="36" width="10.7109375" style="1" customWidth="1"/>
    <col min="37" max="40" width="9.85546875" style="1"/>
    <col min="41" max="42" width="10.7109375" style="1" customWidth="1"/>
    <col min="43" max="16384" width="9.85546875" style="1"/>
  </cols>
  <sheetData>
    <row r="1" spans="1:43" s="2" customFormat="1" ht="21" customHeight="1" x14ac:dyDescent="0.25">
      <c r="AK1" s="17"/>
    </row>
    <row r="2" spans="1:43" s="5" customFormat="1" x14ac:dyDescent="0.25">
      <c r="N2" s="20" t="s">
        <v>197</v>
      </c>
      <c r="P2" s="20" t="s">
        <v>153</v>
      </c>
      <c r="Q2" s="20"/>
      <c r="V2" s="5" t="s">
        <v>109</v>
      </c>
      <c r="W2" s="5" t="s">
        <v>109</v>
      </c>
      <c r="X2" s="5" t="s">
        <v>109</v>
      </c>
      <c r="Y2" s="5" t="s">
        <v>109</v>
      </c>
      <c r="Z2" s="5" t="s">
        <v>109</v>
      </c>
      <c r="AA2" s="5" t="s">
        <v>109</v>
      </c>
      <c r="AB2" s="5" t="s">
        <v>110</v>
      </c>
      <c r="AC2" s="5" t="s">
        <v>110</v>
      </c>
      <c r="AD2" s="5" t="s">
        <v>110</v>
      </c>
      <c r="AE2" s="5" t="s">
        <v>110</v>
      </c>
      <c r="AF2" s="5" t="s">
        <v>110</v>
      </c>
      <c r="AG2" s="5" t="s">
        <v>110</v>
      </c>
      <c r="AH2" s="5" t="s">
        <v>110</v>
      </c>
      <c r="AI2" s="5" t="s">
        <v>110</v>
      </c>
      <c r="AJ2" s="5" t="s">
        <v>110</v>
      </c>
      <c r="AL2" s="11"/>
      <c r="AM2" s="11"/>
      <c r="AQ2" s="20"/>
    </row>
    <row r="3" spans="1:43" s="5" customFormat="1" ht="92.25" customHeight="1" x14ac:dyDescent="0.25">
      <c r="A3" s="5" t="s">
        <v>13</v>
      </c>
      <c r="B3" s="5" t="s">
        <v>55</v>
      </c>
      <c r="C3" s="5" t="s">
        <v>208</v>
      </c>
      <c r="D3" s="21" t="s">
        <v>139</v>
      </c>
      <c r="E3" s="21" t="s">
        <v>140</v>
      </c>
      <c r="F3" s="21" t="s">
        <v>170</v>
      </c>
      <c r="G3" s="21" t="s">
        <v>171</v>
      </c>
      <c r="H3" s="25" t="s">
        <v>200</v>
      </c>
      <c r="I3" s="25" t="s">
        <v>201</v>
      </c>
      <c r="J3" s="25" t="s">
        <v>198</v>
      </c>
      <c r="K3" s="25" t="s">
        <v>199</v>
      </c>
      <c r="L3" s="21" t="s">
        <v>151</v>
      </c>
      <c r="M3" s="21" t="s">
        <v>159</v>
      </c>
      <c r="N3" s="21" t="s">
        <v>154</v>
      </c>
      <c r="O3" s="21" t="s">
        <v>202</v>
      </c>
      <c r="P3" s="21" t="s">
        <v>204</v>
      </c>
      <c r="Q3" s="21" t="s">
        <v>207</v>
      </c>
      <c r="R3" s="25" t="s">
        <v>78</v>
      </c>
      <c r="S3" s="25" t="s">
        <v>57</v>
      </c>
      <c r="T3" s="28" t="s">
        <v>68</v>
      </c>
      <c r="U3" s="25" t="s">
        <v>69</v>
      </c>
      <c r="V3" s="25" t="s">
        <v>79</v>
      </c>
      <c r="W3" s="25" t="s">
        <v>80</v>
      </c>
      <c r="X3" s="25" t="s">
        <v>72</v>
      </c>
      <c r="Y3" s="25" t="s">
        <v>70</v>
      </c>
      <c r="Z3" s="25" t="s">
        <v>71</v>
      </c>
      <c r="AA3" s="25" t="s">
        <v>73</v>
      </c>
      <c r="AB3" s="25" t="s">
        <v>74</v>
      </c>
      <c r="AC3" s="25" t="s">
        <v>75</v>
      </c>
      <c r="AD3" s="25" t="s">
        <v>76</v>
      </c>
      <c r="AE3" s="25" t="s">
        <v>77</v>
      </c>
      <c r="AF3" s="25" t="s">
        <v>81</v>
      </c>
      <c r="AG3" s="12" t="s">
        <v>163</v>
      </c>
      <c r="AH3" s="12" t="s">
        <v>165</v>
      </c>
      <c r="AI3" s="12" t="s">
        <v>166</v>
      </c>
      <c r="AJ3" s="12" t="s">
        <v>167</v>
      </c>
    </row>
    <row r="4" spans="1:43" x14ac:dyDescent="0.25">
      <c r="B4" s="1" t="s">
        <v>49</v>
      </c>
      <c r="C4" s="1" t="s">
        <v>210</v>
      </c>
      <c r="D4" s="7" t="s">
        <v>192</v>
      </c>
      <c r="E4" s="7" t="s">
        <v>192</v>
      </c>
      <c r="F4" s="1" t="s">
        <v>185</v>
      </c>
      <c r="G4" s="1" t="s">
        <v>61</v>
      </c>
      <c r="H4" s="7">
        <v>50</v>
      </c>
      <c r="I4" s="7">
        <v>19.7</v>
      </c>
      <c r="J4" s="7">
        <v>26</v>
      </c>
      <c r="K4" s="7">
        <v>1</v>
      </c>
      <c r="L4" s="22" t="s">
        <v>152</v>
      </c>
      <c r="M4" s="22" t="s">
        <v>160</v>
      </c>
      <c r="N4" s="22" t="s">
        <v>152</v>
      </c>
      <c r="O4" s="22" t="s">
        <v>203</v>
      </c>
      <c r="P4" s="22" t="s">
        <v>206</v>
      </c>
      <c r="Q4" s="22" t="s">
        <v>156</v>
      </c>
      <c r="R4" s="3" t="s">
        <v>87</v>
      </c>
      <c r="S4" s="3" t="s">
        <v>82</v>
      </c>
      <c r="T4" s="3" t="s">
        <v>86</v>
      </c>
      <c r="U4" s="3" t="s">
        <v>87</v>
      </c>
      <c r="V4" s="3" t="s">
        <v>88</v>
      </c>
      <c r="W4" s="3" t="s">
        <v>88</v>
      </c>
      <c r="X4" s="3" t="s">
        <v>87</v>
      </c>
      <c r="Y4" s="3" t="s">
        <v>88</v>
      </c>
      <c r="Z4" s="3" t="s">
        <v>88</v>
      </c>
      <c r="AA4" s="3" t="s">
        <v>89</v>
      </c>
      <c r="AB4" s="3" t="s">
        <v>87</v>
      </c>
      <c r="AC4" s="3" t="s">
        <v>89</v>
      </c>
      <c r="AD4" s="3" t="s">
        <v>89</v>
      </c>
      <c r="AE4" s="3" t="s">
        <v>88</v>
      </c>
      <c r="AF4" s="3" t="s">
        <v>88</v>
      </c>
      <c r="AG4" s="15">
        <v>5</v>
      </c>
      <c r="AH4" s="1" t="s">
        <v>82</v>
      </c>
      <c r="AI4" s="24" t="s">
        <v>196</v>
      </c>
      <c r="AJ4" s="24" t="s">
        <v>196</v>
      </c>
    </row>
    <row r="5" spans="1:43" x14ac:dyDescent="0.25">
      <c r="B5" s="1" t="s">
        <v>49</v>
      </c>
      <c r="C5" s="1" t="s">
        <v>209</v>
      </c>
      <c r="D5" s="7" t="s">
        <v>191</v>
      </c>
      <c r="E5" s="7" t="s">
        <v>191</v>
      </c>
      <c r="F5" s="1" t="s">
        <v>182</v>
      </c>
      <c r="G5" s="1" t="s">
        <v>61</v>
      </c>
      <c r="H5" s="7">
        <v>100</v>
      </c>
      <c r="I5" s="7">
        <v>14</v>
      </c>
      <c r="J5" s="7">
        <v>26</v>
      </c>
      <c r="K5" s="7">
        <v>60</v>
      </c>
      <c r="L5" s="22" t="s">
        <v>155</v>
      </c>
      <c r="M5" s="22" t="s">
        <v>161</v>
      </c>
      <c r="N5" s="22" t="s">
        <v>152</v>
      </c>
      <c r="O5" s="22" t="s">
        <v>203</v>
      </c>
      <c r="P5" s="22" t="s">
        <v>205</v>
      </c>
      <c r="Q5" s="22" t="s">
        <v>158</v>
      </c>
      <c r="R5" s="3" t="s">
        <v>87</v>
      </c>
      <c r="S5" s="3" t="s">
        <v>82</v>
      </c>
      <c r="T5" s="3" t="s">
        <v>86</v>
      </c>
      <c r="U5" s="3" t="s">
        <v>87</v>
      </c>
      <c r="V5" s="3" t="s">
        <v>88</v>
      </c>
      <c r="W5" s="3" t="s">
        <v>88</v>
      </c>
      <c r="X5" s="3" t="s">
        <v>87</v>
      </c>
      <c r="Y5" s="3" t="s">
        <v>88</v>
      </c>
      <c r="Z5" s="3" t="s">
        <v>88</v>
      </c>
      <c r="AA5" s="3" t="s">
        <v>89</v>
      </c>
      <c r="AB5" s="3" t="s">
        <v>87</v>
      </c>
      <c r="AC5" s="3" t="s">
        <v>89</v>
      </c>
      <c r="AD5" s="3" t="s">
        <v>89</v>
      </c>
      <c r="AE5" s="3" t="s">
        <v>88</v>
      </c>
      <c r="AF5" s="3" t="s">
        <v>88</v>
      </c>
      <c r="AG5" s="15">
        <v>5</v>
      </c>
      <c r="AH5" s="1" t="s">
        <v>82</v>
      </c>
      <c r="AI5" s="14" t="s">
        <v>83</v>
      </c>
      <c r="AJ5" s="14" t="s">
        <v>94</v>
      </c>
    </row>
    <row r="6" spans="1:43" x14ac:dyDescent="0.25">
      <c r="D6" s="7"/>
      <c r="E6" s="7"/>
      <c r="F6" s="26"/>
      <c r="G6" s="27"/>
      <c r="J6" s="8"/>
      <c r="K6" s="4"/>
      <c r="L6" s="7"/>
      <c r="M6" s="7"/>
      <c r="N6" s="7"/>
      <c r="O6" s="7"/>
      <c r="P6" s="22"/>
      <c r="Q6" s="22"/>
      <c r="R6" s="22"/>
      <c r="S6" s="22"/>
      <c r="T6" s="22"/>
      <c r="U6" s="22"/>
      <c r="V6" s="3"/>
      <c r="W6" s="3"/>
      <c r="X6" s="3"/>
      <c r="Y6" s="3"/>
      <c r="Z6" s="3"/>
      <c r="AA6" s="3"/>
      <c r="AB6" s="3"/>
      <c r="AC6" s="3"/>
      <c r="AD6" s="3"/>
      <c r="AE6" s="3"/>
      <c r="AF6" s="3"/>
      <c r="AG6" s="3"/>
      <c r="AH6" s="3"/>
      <c r="AI6" s="3"/>
      <c r="AJ6" s="3"/>
      <c r="AK6" s="15"/>
      <c r="AM6" s="14"/>
      <c r="AN6" s="14"/>
    </row>
    <row r="7" spans="1:43" x14ac:dyDescent="0.25">
      <c r="D7" s="7"/>
      <c r="E7" s="7"/>
      <c r="F7" s="26"/>
      <c r="G7" s="27"/>
      <c r="J7" s="8"/>
      <c r="K7" s="4"/>
      <c r="L7" s="7"/>
      <c r="M7" s="7"/>
      <c r="N7" s="7"/>
      <c r="O7" s="7"/>
      <c r="P7" s="22"/>
      <c r="Q7" s="22"/>
      <c r="R7" s="22"/>
      <c r="S7" s="22"/>
      <c r="T7" s="22"/>
      <c r="U7" s="22"/>
      <c r="V7" s="3"/>
      <c r="W7" s="3"/>
      <c r="X7" s="3"/>
      <c r="Y7" s="3"/>
      <c r="Z7" s="3"/>
      <c r="AA7" s="3"/>
      <c r="AB7" s="3"/>
      <c r="AC7" s="3"/>
      <c r="AD7" s="3"/>
      <c r="AE7" s="3"/>
      <c r="AF7" s="3"/>
      <c r="AG7" s="3"/>
      <c r="AH7" s="3"/>
      <c r="AI7" s="3"/>
      <c r="AJ7" s="3"/>
      <c r="AK7" s="15"/>
      <c r="AM7" s="24"/>
      <c r="AN7" s="24"/>
      <c r="AO7" s="7"/>
      <c r="AP7" s="7"/>
      <c r="AQ7" s="7"/>
    </row>
    <row r="8" spans="1:43" x14ac:dyDescent="0.25">
      <c r="C8" s="7"/>
      <c r="D8" s="7"/>
      <c r="E8" s="7"/>
      <c r="F8" s="7"/>
      <c r="G8" s="7"/>
      <c r="J8" s="7"/>
      <c r="L8" s="3"/>
      <c r="M8" s="3"/>
      <c r="P8" s="7"/>
      <c r="Q8" s="7"/>
      <c r="R8" s="7"/>
      <c r="S8" s="7"/>
      <c r="T8" s="7"/>
      <c r="U8" s="7"/>
      <c r="V8" s="3"/>
      <c r="W8" s="3"/>
      <c r="X8" s="3"/>
      <c r="Y8" s="3"/>
      <c r="Z8" s="3"/>
      <c r="AA8" s="3"/>
      <c r="AB8" s="3"/>
      <c r="AC8" s="3"/>
      <c r="AD8" s="3"/>
      <c r="AE8" s="3"/>
      <c r="AF8" s="3"/>
      <c r="AG8" s="3"/>
      <c r="AH8" s="3"/>
      <c r="AI8" s="3"/>
      <c r="AJ8" s="3"/>
      <c r="AK8" s="15"/>
      <c r="AM8" s="14"/>
      <c r="AN8" s="14"/>
      <c r="AO8" s="3"/>
      <c r="AP8" s="3"/>
    </row>
    <row r="11" spans="1:43" x14ac:dyDescent="0.25">
      <c r="J11" s="8"/>
      <c r="K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0"/>
  <sheetViews>
    <sheetView workbookViewId="0">
      <selection activeCell="B15" sqref="B15"/>
    </sheetView>
  </sheetViews>
  <sheetFormatPr defaultRowHeight="15" x14ac:dyDescent="0.25"/>
  <cols>
    <col min="1" max="1" width="114.5703125" customWidth="1"/>
  </cols>
  <sheetData>
    <row r="1" spans="1:1" x14ac:dyDescent="0.25">
      <c r="A1" s="30" t="s">
        <v>216</v>
      </c>
    </row>
    <row r="2" spans="1:1" x14ac:dyDescent="0.25">
      <c r="A2" s="31"/>
    </row>
    <row r="3" spans="1:1" x14ac:dyDescent="0.25">
      <c r="A3" s="30" t="s">
        <v>217</v>
      </c>
    </row>
    <row r="4" spans="1:1" x14ac:dyDescent="0.25">
      <c r="A4" s="31"/>
    </row>
    <row r="5" spans="1:1" x14ac:dyDescent="0.25">
      <c r="A5" s="31" t="s">
        <v>219</v>
      </c>
    </row>
    <row r="6" spans="1:1" x14ac:dyDescent="0.25">
      <c r="A6" s="31" t="s">
        <v>220</v>
      </c>
    </row>
    <row r="7" spans="1:1" x14ac:dyDescent="0.25">
      <c r="A7" s="31" t="s">
        <v>221</v>
      </c>
    </row>
    <row r="8" spans="1:1" x14ac:dyDescent="0.25">
      <c r="A8" s="31"/>
    </row>
    <row r="9" spans="1:1" x14ac:dyDescent="0.25">
      <c r="A9" s="30" t="s">
        <v>218</v>
      </c>
    </row>
    <row r="12" spans="1:1" x14ac:dyDescent="0.25">
      <c r="A12" s="33" t="s">
        <v>232</v>
      </c>
    </row>
    <row r="13" spans="1:1" ht="30" x14ac:dyDescent="0.25">
      <c r="A13" s="32" t="s">
        <v>230</v>
      </c>
    </row>
    <row r="14" spans="1:1" ht="30" x14ac:dyDescent="0.25">
      <c r="A14" s="32" t="s">
        <v>231</v>
      </c>
    </row>
    <row r="15" spans="1:1" ht="30" x14ac:dyDescent="0.25">
      <c r="A15" s="32" t="s">
        <v>233</v>
      </c>
    </row>
    <row r="17" spans="1:1" x14ac:dyDescent="0.25">
      <c r="A17" s="33" t="s">
        <v>234</v>
      </c>
    </row>
    <row r="18" spans="1:1" ht="30" x14ac:dyDescent="0.25">
      <c r="A18" s="32" t="s">
        <v>237</v>
      </c>
    </row>
    <row r="19" spans="1:1" ht="30" x14ac:dyDescent="0.25">
      <c r="A19" s="32" t="s">
        <v>236</v>
      </c>
    </row>
    <row r="20" spans="1:1" ht="60" x14ac:dyDescent="0.25">
      <c r="A20" s="32" t="s">
        <v>235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Other watersheds Web Map_062821</vt:lpstr>
      <vt:lpstr>Small Tribs Web Map_062821</vt:lpstr>
      <vt:lpstr>Deschutes MAINSTEM_062821</vt:lpstr>
      <vt:lpstr>Deschutes TRIBUTARIES_062821</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Holstad</dc:creator>
  <cp:lastModifiedBy>Sarah Selstrom</cp:lastModifiedBy>
  <cp:lastPrinted>2021-06-09T14:03:28Z</cp:lastPrinted>
  <dcterms:created xsi:type="dcterms:W3CDTF">2020-12-08T19:50:00Z</dcterms:created>
  <dcterms:modified xsi:type="dcterms:W3CDTF">2021-09-28T19:13:11Z</dcterms:modified>
</cp:coreProperties>
</file>